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2 Kameničná, 3. etapa\B2 Vysvětlení, změna č. 2\Výkaz výměr_Obec Slatina_29102025\"/>
    </mc:Choice>
  </mc:AlternateContent>
  <bookViews>
    <workbookView xWindow="0" yWindow="0" windowWidth="0" windowHeight="0" activeTab="4"/>
  </bookViews>
  <sheets>
    <sheet name="NEUZNNSO 101NEUN" sheetId="2" r:id="rId1"/>
    <sheet name="NEUZNNVONNEUN" sheetId="3" r:id="rId2"/>
    <sheet name="UZNNSO 101UN" sheetId="4" r:id="rId3"/>
    <sheet name="UZNNSO 401" sheetId="5" r:id="rId4"/>
    <sheet name="UZNNVON" sheetId="6" r:id="rId5"/>
  </sheets>
  <calcPr/>
</workbook>
</file>

<file path=xl/calcChain.xml><?xml version="1.0" encoding="utf-8"?>
<calcChain xmlns="http://schemas.openxmlformats.org/spreadsheetml/2006/main">
  <c i="6" l="1" r="I3"/>
  <c r="I16"/>
  <c r="O32"/>
  <c r="I32"/>
  <c r="O29"/>
  <c r="I29"/>
  <c r="O26"/>
  <c r="I26"/>
  <c r="O23"/>
  <c r="I23"/>
  <c r="O20"/>
  <c r="I20"/>
  <c r="O17"/>
  <c r="I17"/>
  <c r="I9"/>
  <c r="O13"/>
  <c r="I13"/>
  <c r="O10"/>
  <c r="I10"/>
  <c i="5" r="I3"/>
  <c r="I86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I58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432"/>
  <c r="O433"/>
  <c r="I433"/>
  <c r="I399"/>
  <c r="O428"/>
  <c r="I428"/>
  <c r="O424"/>
  <c r="I424"/>
  <c r="O420"/>
  <c r="I420"/>
  <c r="O416"/>
  <c r="I416"/>
  <c r="O412"/>
  <c r="I412"/>
  <c r="O409"/>
  <c r="I409"/>
  <c r="O406"/>
  <c r="I406"/>
  <c r="O403"/>
  <c r="I403"/>
  <c r="O400"/>
  <c r="I400"/>
  <c r="I374"/>
  <c r="O395"/>
  <c r="I395"/>
  <c r="O391"/>
  <c r="I391"/>
  <c r="O387"/>
  <c r="I387"/>
  <c r="O383"/>
  <c r="I383"/>
  <c r="O379"/>
  <c r="I379"/>
  <c r="O375"/>
  <c r="I375"/>
  <c r="I28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0"/>
  <c r="I300"/>
  <c r="O296"/>
  <c r="I296"/>
  <c r="O292"/>
  <c r="I292"/>
  <c r="O288"/>
  <c r="I288"/>
  <c r="I267"/>
  <c r="O283"/>
  <c r="I283"/>
  <c r="O279"/>
  <c r="I279"/>
  <c r="O275"/>
  <c r="I275"/>
  <c r="O271"/>
  <c r="I271"/>
  <c r="O268"/>
  <c r="I268"/>
  <c r="I258"/>
  <c r="O263"/>
  <c r="I263"/>
  <c r="O259"/>
  <c r="I259"/>
  <c r="I201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49"/>
  <c r="O197"/>
  <c r="I197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6"/>
  <c r="O145"/>
  <c r="I145"/>
  <c r="O141"/>
  <c r="I141"/>
  <c r="O137"/>
  <c r="I137"/>
  <c r="I9"/>
  <c r="O132"/>
  <c r="I13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9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186"/>
  <c r="O187"/>
  <c r="I187"/>
  <c r="I166"/>
  <c r="O182"/>
  <c r="I182"/>
  <c r="O178"/>
  <c r="I178"/>
  <c r="O174"/>
  <c r="I174"/>
  <c r="O170"/>
  <c r="I170"/>
  <c r="O167"/>
  <c r="I167"/>
  <c r="I132"/>
  <c r="O162"/>
  <c r="I162"/>
  <c r="O158"/>
  <c r="I158"/>
  <c r="O154"/>
  <c r="I154"/>
  <c r="O150"/>
  <c r="I150"/>
  <c r="O146"/>
  <c r="I146"/>
  <c r="O142"/>
  <c r="I142"/>
  <c r="O139"/>
  <c r="I139"/>
  <c r="O136"/>
  <c r="I136"/>
  <c r="O133"/>
  <c r="I133"/>
  <c r="I127"/>
  <c r="O128"/>
  <c r="I128"/>
  <c r="I70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65"/>
  <c r="O66"/>
  <c r="I66"/>
  <c r="I44"/>
  <c r="O61"/>
  <c r="I61"/>
  <c r="O57"/>
  <c r="I57"/>
  <c r="O53"/>
  <c r="I53"/>
  <c r="O49"/>
  <c r="I49"/>
  <c r="O45"/>
  <c r="I45"/>
  <c r="I9"/>
  <c r="O40"/>
  <c r="I40"/>
  <c r="O36"/>
  <c r="I36"/>
  <c r="O32"/>
  <c r="I32"/>
  <c r="O28"/>
  <c r="I28"/>
  <c r="O25"/>
  <c r="I25"/>
  <c r="O21"/>
  <c r="I21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<sst xmlns="http://schemas.openxmlformats.org/spreadsheetml/2006/main">
  <si>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</si>
  <si>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</si>
  <si>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</si>
  <si>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</si>
  <si>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</si>
  <si>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35959c</t>
  </si>
  <si>
    <t>Slatina nad Zdobnicí - chodník + přeložka VO_29102025_neoceněný</t>
  </si>
  <si>
    <t>SO 101NEUN</t>
  </si>
  <si>
    <t>O</t>
  </si>
  <si>
    <t>Objekt:</t>
  </si>
  <si>
    <t>NEUZNN</t>
  </si>
  <si>
    <t>Neuznatelné náklady</t>
  </si>
  <si>
    <t>O1</t>
  </si>
  <si>
    <t>Rozpočet:</t>
  </si>
  <si>
    <t>Chodník neuznatelné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</si>
  <si>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</si>
  <si>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</si>
  <si>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</si>
  <si>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</si>
  <si>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</si>
  <si>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</si>
  <si>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</si>
  <si>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</si>
  <si>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</si>
  <si>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</si>
  <si>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</si>
  <si>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</si>
  <si>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</si>
  <si>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</si>
  <si>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</si>
  <si>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122251103</t>
  </si>
  <si>
    <t/>
  </si>
  <si>
    <t>Odkopávky a prokopávky nezapažené strojně v hornině třídy těžitelnosti I skupiny 3 přes 50 do 100 m3</t>
  </si>
  <si>
    <t>M3</t>
  </si>
  <si>
    <t>PP</t>
  </si>
  <si>
    <t>VV</t>
  </si>
  <si>
    <t xml:space="preserve">1.30*0.50           "50% objemu třída těžitelnosti  I skupina 3" = 0,650 [A]</t>
  </si>
  <si>
    <t>TS</t>
  </si>
  <si>
    <t>122351102</t>
  </si>
  <si>
    <t>Odkopávky a prokopávky nezapažené strojně v hornině třídy těžitelnosti II skupiny 4 přes 20 do 50 m3</t>
  </si>
  <si>
    <t xml:space="preserve">0.650             "viz položka 122251103" = 0,650 [A]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</si>
  <si>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</si>
  <si>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</si>
  <si>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</si>
  <si>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</si>
  <si>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</si>
  <si>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0.65*4 = 2,600 [A]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</si>
  <si>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</si>
  <si>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</si>
  <si>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</si>
  <si>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</si>
  <si>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171201231</t>
  </si>
  <si>
    <t>Poplatek za uložení stavebního odpadu na recyklační skládce (skládkovné) zeminy a kamení zatříděného do Katalogu odpadů pod kódem 17 05 04</t>
  </si>
  <si>
    <t>T</t>
  </si>
  <si>
    <t>0.650*2*1.900 = 2,470 [A]</t>
  </si>
  <si>
    <t>171251201</t>
  </si>
  <si>
    <t>Uložení sypaniny na skládky nebo meziskládky bez hutnění s upravením uložené sypaniny do předepsaného tvaru</t>
  </si>
  <si>
    <t>0.650+0.650 = 1,300 [A]</t>
  </si>
  <si>
    <t>181951112</t>
  </si>
  <si>
    <t>Úprava pláně vyrovnáním výškových rozdílů strojně v hornině třídy těžitelnosti I, skupiny 1 až 3 se zhutněním</t>
  </si>
  <si>
    <t>M2</t>
  </si>
  <si>
    <t xml:space="preserve">3.30*(1.35+1.20)/2+1.20*1.00                  "viz přílohy PD : D.1.1.1, D.1.1.2, D.1.1.3 a D.1.1.6" = 5,408 [A]_x000d_
 (1.00+3.30)*0.50                "skladba 4 viz přílohy PD : D.1.1.1, D.1.1.2, D.1.1.3 a D.1.1.6" = 2,150 [B]_x000d_
 "Celkem: "A+B = 7,558 [C]</t>
  </si>
  <si>
    <t>11</t>
  </si>
  <si>
    <t>Zemní práce - přípravné a přidružené práce</t>
  </si>
  <si>
    <t>113106123</t>
  </si>
  <si>
    <t>Rozebrání dlažeb komunikací pro pěší s přemístěním hmot na skládku na vzdálenost do 3 m nebo s naložením na dopravní prostředek s ložem z kameniva nebo živice a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</si>
  <si>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</si>
  <si>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 xml:space="preserve">1.20*1.00                  "viz přílohy PD : D.1.1.1, D.1.1.2, D.1.1.3 a D.1.1.6" = 1,200 [A]</t>
  </si>
  <si>
    <t>113107324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</si>
  <si>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</si>
  <si>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</si>
  <si>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 xml:space="preserve">(1.00+3.30)*0.50               "skladba 4 viz přílohy PD : D.1.1.1, D.1.1.2, D.1.1.3 a D.1.1.6" = 2,150 [A]</t>
  </si>
  <si>
    <t>113154512</t>
  </si>
  <si>
    <t>Frézování živičného podkladu nebo krytu s naložením hmot na dopravní prostředek plochy do 500 m2 pruhu šířky do 0,5 m, tloušťky vrstvy 40 mm</t>
  </si>
  <si>
    <t xml:space="preserve">(1.00+3.30)*0.50                    "skladba 4 viz přílohy PD : D.1.1.1, D.1.1.2, D.1.1.3 a D.1.1.6" = 2,150 [A]</t>
  </si>
  <si>
    <t>113154515</t>
  </si>
  <si>
    <t>Frézování živičného podkladu nebo krytu s naložením hmot na dopravní prostředek plochy do 500 m2 pruhu šířky do 0,5 m, tloušťky vrstvy 70 mm</t>
  </si>
  <si>
    <t xml:space="preserve">(1.00+3.30)*0.35                "skladba 4 viz přílohy PD : D.1.1.1, D.1.1.2, D.1.1.3 a D.1.1.6" = 1,505 [A]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</si>
  <si>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</si>
  <si>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</si>
  <si>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</si>
  <si>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 xml:space="preserve">1.35+1.00                  "viz přílohy PD : D.1.1.1 a D.1.1.2" = 2,350 [A]</t>
  </si>
  <si>
    <t>4</t>
  </si>
  <si>
    <t>Vodorovné konstrukce</t>
  </si>
  <si>
    <t>434391111X01</t>
  </si>
  <si>
    <t>Úprava stávajícího schodiště do objektu ZŠ a MŠ a výšková úprava uchycení zábradlí dle přílohy PD : D.1.1.7</t>
  </si>
  <si>
    <t>KUS</t>
  </si>
  <si>
    <t xml:space="preserve">1                  "viz přílohy PD : D.1.1.1, D.1.1.2 a D.1.1.7" = 1,000 [A]</t>
  </si>
  <si>
    <t>5</t>
  </si>
  <si>
    <t>Komunikace pozemní</t>
  </si>
  <si>
    <t>564801111</t>
  </si>
  <si>
    <t>Podklad ze štěrkodrti ŠD s rozprostřením a zhutněním plochy přes 100 m2, po zhutnění tl. 30 mm</t>
  </si>
  <si>
    <t xml:space="preserve">5.408               "viz položka 596211112" = 5,408 [A]</t>
  </si>
  <si>
    <t>564851011</t>
  </si>
  <si>
    <t>Podklad ze štěrkodrti ŠD s rozprostřením a zhutněním plochy jednotlivě do 100 m2, po zhutnění tl. 150 mm</t>
  </si>
  <si>
    <t xml:space="preserve">4.30*0.35                "skladba 4 viz přílohy PD : D.1.1.1, D.1.1.2, D.1.1.3 a D.1.1.6" = 1,505 [A]</t>
  </si>
  <si>
    <t>564851014</t>
  </si>
  <si>
    <t>Podklad ze štěrkodrti ŠD s rozprostřením a zhutněním plochy jednotlivě do 100 m2, po zhutnění tl. 180 mm</t>
  </si>
  <si>
    <t xml:space="preserve">(1.00+3.30)*0.30               "skladba 4 viz přílohy PD : D.1.1.1, D.1.1.2, D.1.1.3 a D.1.1.6" = 1,290 [A]</t>
  </si>
  <si>
    <t>564851015</t>
  </si>
  <si>
    <t>Podklad ze štěrkodrti ŠD s rozprostřením a zhutněním plochy jednotlivě do 100 m2, po zhutnění tl. 190 mm</t>
  </si>
  <si>
    <t xml:space="preserve">(1.00+3.30)*0.42                "skladba 4 viz přílohy PD : D.1.1.1, D.1.1.2, D.1.1.3 a D.1.1.6" = 1,806 [A]</t>
  </si>
  <si>
    <t>564851111</t>
  </si>
  <si>
    <t>Podklad ze štěrkodrti ŠD s rozprostřením a zhutněním plochy přes 100 m2, po zhutnění tl. 150 mm</t>
  </si>
  <si>
    <t xml:space="preserve">5.40800               "viz položka 596211112" = 5,408 [A]</t>
  </si>
  <si>
    <t>565155101</t>
  </si>
  <si>
    <t>Asfaltový beton vrstva podkladní ACP 16 z nemodifikovaného asfaltu s rozprostřením a zhutněním ACP 16 S v pruhu šířky do 1,5 m, po zhutnění tl. 70 mm</t>
  </si>
  <si>
    <t>573191111</t>
  </si>
  <si>
    <t>Postřik infiltrační kationaktivní emulzí v množství 0,60 kg/m2</t>
  </si>
  <si>
    <t xml:space="preserve">4.30*0.35       "skladba 4 viz přílohy PD : D.1.1.1, D.1.1.2, D.1.1.3 a D.1.1.6 položka 565155101" = 1,505 [A]</t>
  </si>
  <si>
    <t>573231106</t>
  </si>
  <si>
    <t>Postřik spojovací PS bez posypu kamenivem ze silniční emulze, v množství 0,30 kg/m2</t>
  </si>
  <si>
    <t xml:space="preserve">2.15         "viz položky 577134031" = 2,150 [A]</t>
  </si>
  <si>
    <t>577134031</t>
  </si>
  <si>
    <t>Asfaltový beton vrstva obrusná ACO 11 z modifikovaného asfaltu s rozprostřením a se zhutněním ACO 11+ v pruhu šířky do 1,5 m, po zhutnění tl. 40 mm</t>
  </si>
  <si>
    <t>Asfaltový beton vrstva obrusná ACO 11 z asfaltu 50/70 s rozprostřením a se zhutněním ACO 11+ v pruhu šířky do 1,5 m, po zhutnění tl. 40 mm</t>
  </si>
  <si>
    <t xml:space="preserve">4.30*0.50               "skladba 4 viz přílohy PD : D.1.1.1, D.1.1.2, D.1.1.3 a D.1.1.6" = 2,150 [A]</t>
  </si>
  <si>
    <t>59245006</t>
  </si>
  <si>
    <t>dlažba pro nevidomé betonová 200x100mm tl 60mm barevná</t>
  </si>
  <si>
    <t>3.55*0.40*1.03 = 1,463 [A]</t>
  </si>
  <si>
    <t>59245018</t>
  </si>
  <si>
    <t>dlažba skladebná betonová 200x100mm tl 60mm přírodní</t>
  </si>
  <si>
    <t>(5.408-3.80*0.65-1.20*1.00*0.80)*1.02 = 2,018 [A]</t>
  </si>
  <si>
    <t>592453071X01</t>
  </si>
  <si>
    <t>Hladké dlaždice bez sražené hrany barevně odlišné na lemování hmatných prvků pro dosažení funkčního hmatového kontrastu vyžadovaného vyhláškou č. 398/2009 Sb. t</t>
  </si>
  <si>
    <t>Hladké dlaždice bez sražené hrany barevně odlišné na lemování hmatných prvků pro dosažení funkčního hmatového kontrastu vyžadovaného vyhláškou č. 398/2009 Sb. tl.60 mm</t>
  </si>
  <si>
    <t>(3.55+0.65)*0.25*1.03 = 1,082 [A]</t>
  </si>
  <si>
    <t>596211112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</si>
  <si>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</si>
  <si>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</si>
  <si>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 xml:space="preserve">3.30*(1.35+1.20)/2+1.20*1.00                  "viz přílohy PD : D.1.1.1, D.1.1.2, D.1.1.3 a D.1.1.6" = 5,408 [A]</t>
  </si>
  <si>
    <t>596211115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</si>
  <si>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</si>
  <si>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 xml:space="preserve">3.80*0.65                "viz přílohy PD : D.1.1.1, D.1.1.2, D.1.1.3 a D.1.1.6" = 2,470 [A]</t>
  </si>
  <si>
    <t>771</t>
  </si>
  <si>
    <t>Podlahy z dlaždic</t>
  </si>
  <si>
    <t>771551810</t>
  </si>
  <si>
    <t>Demontáž podlah z dlaždic teracových kladených do malty</t>
  </si>
  <si>
    <t xml:space="preserve">1.95*0.70+1.95*0.70             "viz přílohy PD : D.1.1.1 a D.1.1.2" = 2,730 [A]</t>
  </si>
  <si>
    <t>9</t>
  </si>
  <si>
    <t>Ostatní konstrukce a práce, bourání</t>
  </si>
  <si>
    <t>59217028</t>
  </si>
  <si>
    <t>obrubník silniční betonový nájezdový 500x150x150mm</t>
  </si>
  <si>
    <t>59217029</t>
  </si>
  <si>
    <t>obrubník silniční betonový nájezdový 1000x150x150mm</t>
  </si>
  <si>
    <t>59217030</t>
  </si>
  <si>
    <t>obrubník silniční betonový přechodový 1000x150x150-250mm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</si>
  <si>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</si>
  <si>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</si>
  <si>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</si>
  <si>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4.30             "viz přílohy PD : D.1.1.1, D.1.1.2 a D.1.1.3" = 4,300 [A]</t>
  </si>
  <si>
    <t>919732211</t>
  </si>
  <si>
    <t>Styčná pracovní spára při napojení nového živičného povrchu na stávající se zalitím za tepla modifikovanou asfaltovou hmotou s posypem vápenným hydrátem šířky d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</si>
  <si>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</si>
  <si>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4.30+0.50            "viz přílohy PD : D.1.1.1, D.1.1.2 a D.1.1.3" = 4,800 [A]</t>
  </si>
  <si>
    <t>919735111</t>
  </si>
  <si>
    <t>Řezání stávajícího živičného krytu nebo podkladu hloubky do 50 mm</t>
  </si>
  <si>
    <t>919735112</t>
  </si>
  <si>
    <t>Řezání stávajícího živičného krytu nebo podkladu hloubky přes 50 do 100 mm</t>
  </si>
  <si>
    <t>979024443</t>
  </si>
  <si>
    <t>Očištění vybouraných prvků komunikací od spojovacího materiálu s odklizením a uložením očištěných hmot a spojovacího materiálu na skládku na vzdálenost do 10 m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</si>
  <si>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</si>
  <si>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</si>
  <si>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</si>
  <si>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 xml:space="preserve">1.20*1.00                  "viz přílohy PD : D.1.1.1 a D.1.1.2" = 1,200 [A]</t>
  </si>
  <si>
    <t>997</t>
  </si>
  <si>
    <t>Přesun sutě</t>
  </si>
  <si>
    <t>997006002</t>
  </si>
  <si>
    <t>Úprava stavebního odpadu třídění strojové</t>
  </si>
  <si>
    <t>997221551</t>
  </si>
  <si>
    <t>Vodorovná doprava suti bez naložení, ale se složením a s hrubým urovnáním ze sypkých materiálů, na vzdálenost do 1 km</t>
  </si>
  <si>
    <t>2.862-1.320*0.132-2.35*0.080 = 2,500 [A]</t>
  </si>
  <si>
    <t>997221559</t>
  </si>
  <si>
    <t>Vodorovná doprava suti bez naložení, ale se složením a s hrubým urovnáním ze sypkých materiálů, na vzdálenost Příplatek k ceně za každý další započatý 1 km přes</t>
  </si>
  <si>
    <t>Vodorovná doprava suti bez naložení, ale se složením a s hrubým urovnáním ze sypkých materiálů, na vzdálenost Příplatek k ceně za každý další započatý 1 km přes 1 km</t>
  </si>
  <si>
    <t>2.500*13 = 32,500 [A]</t>
  </si>
  <si>
    <t>997221873</t>
  </si>
  <si>
    <t>2.500-0.440 = 2,060 [A]</t>
  </si>
  <si>
    <t>997221875</t>
  </si>
  <si>
    <t>Poplatek za uložení stavebního odpadu na recyklační skládce (skládkovné) asfaltového bez obsahu dehtu zatříděného do Katalogu odpadů pod kódem 17 03 02</t>
  </si>
  <si>
    <t>0.198+0.242 = 0,440 [A]</t>
  </si>
  <si>
    <t>998</t>
  </si>
  <si>
    <t>Přesun hmot</t>
  </si>
  <si>
    <t>998223011</t>
  </si>
  <si>
    <t>Přesun hmot pro pozemní komunikace s krytem dlážděným dopravní vzdálenost do 200 m jakékoliv délky objektu</t>
  </si>
  <si>
    <t>2.015+1.320*0.132+2.35*0.080 = 2,377 [A]</t>
  </si>
  <si>
    <t>VONNEUN</t>
  </si>
  <si>
    <t>Vedlejší a ostatní náklady neuznatelné</t>
  </si>
  <si>
    <t>0</t>
  </si>
  <si>
    <t>Vedlejší rozpočtové náklady</t>
  </si>
  <si>
    <t>0300010X1</t>
  </si>
  <si>
    <t>Vybudování, provoz, údržba a odstranění zařízení staveniště v souladu s platnými právními předpisy včetně případného zajištění ohlášení dle zákona č. 283/2021 S</t>
  </si>
  <si>
    <t>KOMPLET</t>
  </si>
  <si>
    <t>Vybudování, provoz, údržba a odstranění zařízení staveniště v souladu s platnými právními předpisy včetně případného zajištění ohlášení dle zákona č. 283/2021 Sb. o územním plánování a stavebním řádu (stavební zákon) ve znění pozdějších předpisů, zřízení staveništních přípojek energií (vody a energie), jejich měření, provoz, údržba, úhrada a likvidace, opatření pro bezpečný pohyb chodců a přístupu do jednotlivých objektů, zajištění případného zimního opatření, náklady na úpravu povrchů po odstranění zařízení staveniště a úklid ploch, na kterých bylo zařízení staveniště provozováno, dodávka, skladování, správa, zabudování a montáž veškerých dílů a materiálů a zařízení týkající se veřejné zakázky, vybavení objektů zařízení staveniště a odstranění objektů zařízení staveniště včetně odvozu, náklady na střežení, vhodné zabezpečení staveniště a zajištění staveniště proti přístupu nepovolaných osob</t>
  </si>
  <si>
    <t>0600010X1</t>
  </si>
  <si>
    <t>Územní vlivy náklady ovlivněné umístěním staveniště vlivy klimatických podmínek, ztížené dopravní podmínky, práce ve zdraví škodlivém prostředí, mimostaveništní</t>
  </si>
  <si>
    <t>Územní vlivy náklady ovlivněné umístěním staveniště vlivy klimatických podmínek, ztížené dopravní podmínky, práce ve zdraví škodlivém prostředí, mimostaveništní doprava materiálů a výrobků.</t>
  </si>
  <si>
    <t>070001000</t>
  </si>
  <si>
    <t>Provozní vlivy ostatní náklady související s provozem a pohybem jiných osob</t>
  </si>
  <si>
    <t>O02</t>
  </si>
  <si>
    <t>Ostatní náklady</t>
  </si>
  <si>
    <t>0132540X1</t>
  </si>
  <si>
    <t>Projektové práce dokumentace stavby (výkresová a textová) skutečného provedení stavby Dokumentace skutečného provedení stavby - tištěná verze</t>
  </si>
  <si>
    <t>0132540X2</t>
  </si>
  <si>
    <t>Projektové práce dokumentace stavby (výkresová a textová) skutečného provedení stavby Dokumentace skutečného provedení stavby - elektronická verze</t>
  </si>
  <si>
    <t>0132541X3</t>
  </si>
  <si>
    <t>Geodetické zaměření veškerá nutná zaměření k realizaci díla (např. zamerěřní stavby pred výstavbou, vytyčení stavby a obvodu staveniště apod.) a k uvedení stavb</t>
  </si>
  <si>
    <t>Geodetické zaměření veškerá nutná zaměření k realizaci díla (např. zamerěřní stavby pred výstavbou, vytyčení stavby a obvodu staveniště apod.) a k uvedení stavby do užívání a předání dokončeného
díla,vytyčení stavby, zřízení vytyčovací sítě stavby</t>
  </si>
  <si>
    <t>0132542X4</t>
  </si>
  <si>
    <t>Geodetické zaměření skutecného provedení stavby ke kolaudaci stavby 3x tiskem + 1x elektronicky</t>
  </si>
  <si>
    <t>0132543X5</t>
  </si>
  <si>
    <t>Geodetické zaměření geometrický oddělovací plán pro majetkové vypořádání vlastnických vztahů včetně odsouhlasení TDS a projednání a potvrzení katastrálním úrade</t>
  </si>
  <si>
    <t>Geodetické zaměření geometrický oddělovací plán pro majetkové vypořádání vlastnických vztahů včetně odsouhlasení TDS a projednání a potvrzení katastrálním úradem 12x tiskem</t>
  </si>
  <si>
    <t>013264000</t>
  </si>
  <si>
    <t>Fotodokumentace prováděného díla náklady na zajištění průběžné fotodokumentace provádění díla – zhotovitel zajistí a předá objednateli průběžnou fotodokumentaci</t>
  </si>
  <si>
    <t>Fotodokumentace prováděného díla náklady na zajištění průběžné fotodokumentace provádění díla – zhotovitel zajistí a předá objednateli průběžnou fotodokumentaci realizace díla v 1 digitálním vyhotovení. Fotodokumentace bude dokladovat průběh díla a bude zejména dokumentovat části stavby a konstrukce před jejich zakrytím.</t>
  </si>
  <si>
    <t>043002000</t>
  </si>
  <si>
    <t>Zkoušky, atesty a revize náklady na zajištění všech nezbytných zkoušek, atestů a revizí podle ČSN a případných jiných právních nebo technických předpisů platnýc</t>
  </si>
  <si>
    <t>Zkoušky, atesty a revize náklady na zajištění všech nezbytných zkoušek, atestů a revizí podle ČSN a případných jiných právních nebo technických předpisů platných v době provádění a předání díla, kterými bude prokázáno dosažení předepsané kvality a předepsaných technických parametrů díla</t>
  </si>
  <si>
    <t>045002R00</t>
  </si>
  <si>
    <t>Koordinační a kompletační činnost koordinace prací a dodávek mezi dodavateli, předávaní informací, vyřešení vazeb na okolí staveniště, zajišťování účasti všech</t>
  </si>
  <si>
    <t>Koordinační a kompletační činnost koordinace prací a dodávek mezi dodavateli, předávaní informací, vyřešení vazeb na okolí staveniště, zajišťování účasti všech zainteresovaných stran ve všech fázích přípravy, realizace i dokončení zakázky, zajišťování podkladů, provozu zařízení např. zařízení staveníště, účasti zástupců zainteresovaných stran na jednáních, kontroly činnosti na staveniišti, vedení stavebního deníku</t>
  </si>
  <si>
    <t>049002000</t>
  </si>
  <si>
    <t>Náklady spojené s vyřízením požadavků orgánů a organizací nutných před započetím výstavby</t>
  </si>
  <si>
    <t>SO 101UN</t>
  </si>
  <si>
    <t>UZNN</t>
  </si>
  <si>
    <t>Uznatelné náklady</t>
  </si>
  <si>
    <t>Chodník uznatelné náklady</t>
  </si>
  <si>
    <t>00572410</t>
  </si>
  <si>
    <t>osivo směs travní parková</t>
  </si>
  <si>
    <t>KG</t>
  </si>
  <si>
    <t>6.50*0.025*1.03 = 0,167 [A]</t>
  </si>
  <si>
    <t>111211101</t>
  </si>
  <si>
    <t>Odstranění křovin a stromů s odstraněním kořenů ručně průměru kmene do 100 mm jakékoliv plochy v rovině nebo ve svahu o sklonu do 1:5</t>
  </si>
  <si>
    <t xml:space="preserve">20.00             "viz přílohy PD : D.1.1.1" = 20,000 [A]</t>
  </si>
  <si>
    <t>121112003</t>
  </si>
  <si>
    <t>Sejmutí ornice ručně při souvislé ploše, tl. vrstvy do 200 mm</t>
  </si>
  <si>
    <t xml:space="preserve">2.00              "viz přílohy PD : D.1.1.1, D.1.1.2 a D.1.1.3" = 2,000 [A]</t>
  </si>
  <si>
    <t>121151103</t>
  </si>
  <si>
    <t>Sejmutí ornice strojně při souvislé ploše do 100 m2, tl. vrstvy do 200 mm</t>
  </si>
  <si>
    <t xml:space="preserve">6.50-2.00              "viz přílohy PD : D.1.1.1, D.1.1.2 a D.1.1.3" = 4,500 [A]</t>
  </si>
  <si>
    <t>122251102</t>
  </si>
  <si>
    <t>Odkopávky a prokopávky nezapažené strojně v hornině třídy těžitelnosti I skupiny 3 přes 20 do 50 m3</t>
  </si>
  <si>
    <t xml:space="preserve">(38.00-1.30+9.00)*0.50           "50% objemu třída těžitelnosti  I skupina 3" = 22,850 [A]</t>
  </si>
  <si>
    <t xml:space="preserve">22.850                "viz položka 122251103" = 22,850 [A]</t>
  </si>
  <si>
    <t>132212221</t>
  </si>
  <si>
    <t>Hloubení zapažených rýh šířky přes 800 do 2 000 mm ručně s urovnáním dna do předepsaného profilu a spádu v hornině třídy těžitelnosti I skupiny 3 soudržných</t>
  </si>
  <si>
    <t xml:space="preserve">"stávající vpusť"_x000d_
 (1.20*2.40*1.50-3.14*0.30*0.30*1.40)*0.50              "50% objemu výkopu viz přílohy PD : D.1.1.1 a D.1.1.2" = 1,962 [A]</t>
  </si>
  <si>
    <t>132251251</t>
  </si>
  <si>
    <t>Hloubení nezapažených rýh šířky přes 800 do 2 000 mm strojně s urovnáním dna do předepsaného profilu a spádu v hornině třídy těžitelnosti I skupiny 3 do 20 m3</t>
  </si>
  <si>
    <t xml:space="preserve">(9.10*1.10*0.10+9.21*1.21*0.56)*0.50        "50% objemu úsek A viz přílohy PD : D.1.1.2 a D.1.1.6" = 3,621 [A]</t>
  </si>
  <si>
    <t>132312221</t>
  </si>
  <si>
    <t>Hloubení zapažených rýh šířky přes 800 do 2 000 mm ručně s urovnáním dna do předepsaného profilu a spádu v hornině třídy těžitelnosti II skupiny 4 soudržných</t>
  </si>
  <si>
    <t>132351251</t>
  </si>
  <si>
    <t>Hloubení nezapažených rýh šířky přes 800 do 2 000 mm strojně s urovnáním dna do předepsaného profilu a spádu v hornině třídy těžitelnosti II skupiny 4 do 20 m3</t>
  </si>
  <si>
    <t xml:space="preserve">3.621               "viz položka 132251251" = 3,621 [A]</t>
  </si>
  <si>
    <t>162301501</t>
  </si>
  <si>
    <t>Vodorovné přemístění smýcených křovin do průměru kmene 100 mm na vzdálenost do 5 000 m</t>
  </si>
  <si>
    <t>162301981</t>
  </si>
  <si>
    <t>Vodorovné přemístění smýcených křovin Příplatek k ceně za každých dalších i započatých 1 000 m</t>
  </si>
  <si>
    <t>20.000*9 = 180,000 [A]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</si>
  <si>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</si>
  <si>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</si>
  <si>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 xml:space="preserve">4.851                "viz položka 174151101" = 4,851 [A]_x000d_
 0.0560*2                "viz položka 174151101" = 0,112 [B]_x000d_
 6.500*0.10*2              "viz přílohy PD : D.1.1.1, D.1.1.2 a D.1.1.3" = 1,300 [C]_x000d_
 "Celkem: "A+B+C = 6,263 [D]</t>
  </si>
  <si>
    <t>22.85+1.962+3.621-0.056 = 28,377 [A]</t>
  </si>
  <si>
    <t>28.377*4 = 113,508 [A]</t>
  </si>
  <si>
    <t>22.85+1.962+3.621 = 28,433 [A]</t>
  </si>
  <si>
    <t>28.433*4 = 113,732 [A]</t>
  </si>
  <si>
    <t>167151101</t>
  </si>
  <si>
    <t>Nakládání, skládání a překládání neulehlého výkopku nebo sypaniny strojně nakládání, množství do 100 m3, z horniny třídy těžitelnosti I, skupiny 1 až 3</t>
  </si>
  <si>
    <t xml:space="preserve">4.851                "viz položka 174151101" = 4,851 [A]_x000d_
 0.056               "viz položka 174151101" = 0,056 [B]_x000d_
 6.50*0.10            "viz přílohy PD : D.1.1.1, D.1.1.2 a D.1.1.3" = 0,650 [C]_x000d_
 "Celkem: "A+B+C = 5,557 [D]</t>
  </si>
  <si>
    <t>(28.377+28.433)*1.900 = 107,939 [A]</t>
  </si>
  <si>
    <t>171201232X01</t>
  </si>
  <si>
    <t>Uložení a poplatek za uložení stavebního odpadu na recyklační skládce (skládkovné) dřeva z vykácených křovin (20 m2)</t>
  </si>
  <si>
    <t>SOUBOR</t>
  </si>
  <si>
    <t xml:space="preserve">1                      "viz přílohy PD : D.1.1.1 (33 kusů stromů a 10 kusů pařezů) položka 111251102 (400 m2)" = 1,000 [A]</t>
  </si>
  <si>
    <t>(2.00+4.50)*0.10+22.85+22.85+1.962+3.621+1.962+3.621 = 57,516 [A]</t>
  </si>
  <si>
    <t>174151101</t>
  </si>
  <si>
    <t>Zásyp sypaninou z jakékoliv horniny strojně s uložením výkopku ve vrstvách se zhutněním jam, šachet, rýh nebo kolem objektů v těchto vykopávkách</t>
  </si>
  <si>
    <t xml:space="preserve">1.962+1.962-3.14*0.30*0.30*1.40                          "viz položka 132212221 132312221" = 3,528 [A]_x000d_
 9.21*0.36*0.56-8.90*0.20*0.30                "úsek A viz přílohy PD : D.1.1.2 a D.1.1.6" = 1,323 [B]_x000d_
 "Mezisoučet: "A+B = 4,851 [C]_x000d_
 1.40*0.20*0.20                        "kolem obrubníků v zatravněné ploše" = 0,056 [D]_x000d_
 "Celkem: "A+B+D = 4,907 [E]</t>
  </si>
  <si>
    <t>181411132</t>
  </si>
  <si>
    <t>Založení trávníku na půdě předem připravené plochy do 1000 m2 výsevem včetně utažení parkového na svahu přes 1:5 do 1:2</t>
  </si>
  <si>
    <t xml:space="preserve">6.50              "viz přílohy PD : D.1.1.1, D.1.1.2 a D.1.1.3" = 6,500 [A]</t>
  </si>
  <si>
    <t xml:space="preserve">163.50-3.30*(1.35+1.20)/2-1.20*1.00 = 158,093 [A]_x000d_
 "`viz položky 596211112 "_x000d_
 22.00*0.42-(1.00+3.30)*0.42               "skladba 4 viz přílohy PD : D.1.1.1, D.1.1.2, D.1.1.3 a D.1.1.6" = 7,434 [B]_x000d_
 "Celkem: "A+B = 165,527 [C]</t>
  </si>
  <si>
    <t>182151111</t>
  </si>
  <si>
    <t>Svahování trvalých svahů do projektovaných profilů strojně s potřebným přemístěním výkopku při svahování v zářezech v hornině třídy těžitelnosti I, skupiny 1 až</t>
  </si>
  <si>
    <t>Svahování trvalých svahů do projektovaných profilů strojně s potřebným přemístěním výkopku při svahování v zářezech v hornině třídy těžitelnosti I, skupiny 1 až 3</t>
  </si>
  <si>
    <t>182351023</t>
  </si>
  <si>
    <t>Rozprostření a urovnání ornice ve svahu sklonu přes 1:5 strojně při souvislé ploše do 100 m2, tl. vrstvy do 200 mm</t>
  </si>
  <si>
    <t>183403253</t>
  </si>
  <si>
    <t>Obdělání půdy hrabáním na svahu přes 1:5 do 1:2</t>
  </si>
  <si>
    <t xml:space="preserve">6.50*2              "viz přílohy PD : D.1.1.1, D.1.1.2 a D.1.1.3" = 13,000 [A]</t>
  </si>
  <si>
    <t>183403261</t>
  </si>
  <si>
    <t>Obdělání půdy válením na svahu přes 1:5 do 1:2</t>
  </si>
  <si>
    <t>184813512</t>
  </si>
  <si>
    <t>Chemické odplevelení půdy před založením kultury, trávníku nebo zpevněných ploch ručně o jakékoli výměře postřikem na široko na svahu přes 1:5 do 1:2</t>
  </si>
  <si>
    <t>184813522</t>
  </si>
  <si>
    <t>Chemické odplevelení po založení kultury ručně postřikem na široko na svahu přes 1:5 do 1:2</t>
  </si>
  <si>
    <t>25234001</t>
  </si>
  <si>
    <t>herbicid totální systémový neselektivní</t>
  </si>
  <si>
    <t>LITR</t>
  </si>
  <si>
    <t>58331202</t>
  </si>
  <si>
    <t>štěrkodrť netříděná do 100mm amfibolit</t>
  </si>
  <si>
    <t>4.851*1.800 = 8,732 [A]</t>
  </si>
  <si>
    <t xml:space="preserve">3.75+7.10-(1.00+3.30)*0.50                "skladba 4 viz přílohy PD : D.1.1.1, D.1.1.2, D.1.1.3 a D.1.1.6" = 8,700 [A]</t>
  </si>
  <si>
    <t xml:space="preserve">14.50-(1.00+3.30)*0.50                     "skladba 4 viz přílohy PD : D.1.1.1, D.1.1.2, D.1.1.3 a D.1.1.6" = 12,350 [A]</t>
  </si>
  <si>
    <t>3</t>
  </si>
  <si>
    <t>Svislé a kompletní konstrukce</t>
  </si>
  <si>
    <t>32712</t>
  </si>
  <si>
    <t>Opěrná zeď z tvárnic ztraceného bednění betonových hladkých včetně výplně z betonu třídy C20/25 svislou výztuží ocelovou kotvenou do základového pasu vodorovnou</t>
  </si>
  <si>
    <t>Opěrná zeď z tvárnic ztraceného bednění betonových hladkých včetně výplně z betonu třídy C20/25 svislou výztuží ocelovou kotvenou do základového pasu vodorovnou rozdělovací výztuží, provedení dilatačních spar po 6,00, dodání všeho potřebného materiálu a provedení prací tloušťky zdiva přes 250 do 300 mm</t>
  </si>
  <si>
    <t xml:space="preserve">9.10*1.25               "úsek A viz přílohy PD : D.1.1.2 a D.1.1.6" = 11,375 [A]</t>
  </si>
  <si>
    <t>327211911</t>
  </si>
  <si>
    <t>Zdivo nadzákladové opěrných zdí a valů z lomového kamene štípaného nebo ručně vybíraného na maltu Příplatek k cenám za lícování zdiva jednostranné</t>
  </si>
  <si>
    <t xml:space="preserve">9.30*1.350               "úsek A viz přílohy PD : D.1.1.2 a D.1.1.6" = 12,555 [A]</t>
  </si>
  <si>
    <t>327213113</t>
  </si>
  <si>
    <t>Zdění zdiva nadzákladového opěrných zdí a valů z lomového kamene štípaného nebo ručně vybíraného na maltu z nepravidelných kamenů objemu 1 kusu kamene do 0,02 m</t>
  </si>
  <si>
    <t>Zdění zdiva nadzákladového opěrných zdí a valů z lomového kamene štípaného nebo ručně vybíraného na maltu z nepravidelných kamenů objemu 1 kusu kamene do 0,02 m3, šířka spáry přes 10 do 20 mm</t>
  </si>
  <si>
    <t xml:space="preserve">9.30*0.20*1.350               "úsek A viz přílohy PD : D.1.1.2 a D.1.1.6" = 2,511 [A]</t>
  </si>
  <si>
    <t>327272525X02</t>
  </si>
  <si>
    <t>Osazení římsy z betonových dlaždic včetně provedení dilatačních spar po 6,00 m a dodání všeho potřebného materiálu</t>
  </si>
  <si>
    <t xml:space="preserve">9.30              "úsek A viz přílohy PD : D.1.1.2 a D.1.1.6" = 9,300 [A]</t>
  </si>
  <si>
    <t>327313218</t>
  </si>
  <si>
    <t>Opěrné zdi a valy z betonu prostého bez zvláštních nároků na vliv prostředí tř. C 20/25</t>
  </si>
  <si>
    <t xml:space="preserve">9.30*0.20*0.50               "úsek A viz přílohy PD : D.1.1.2 a D.1.1.6" = 0,930 [A]</t>
  </si>
  <si>
    <t>327323129</t>
  </si>
  <si>
    <t>Opěrné zdi a valy z betonu železového bez zvláštních nároků na vliv prostředí tř. C 20/25</t>
  </si>
  <si>
    <t xml:space="preserve">9.10*(0.90*0.30+0.30*0.50)             "úsek A viz přílohy PD : D.1.1.2 a D.1.1.6" = 3,822 [A]</t>
  </si>
  <si>
    <t>327351211</t>
  </si>
  <si>
    <t>Bednění opěrných zdí a valů svislých i skloněných, výšky do 20 m zřízení</t>
  </si>
  <si>
    <t xml:space="preserve">9.10*((0.30+0.50)*2+0.40+0.20)+0.90*0.30*2+0.30*0.50*2+9.30*0.50               "úsek A " = 25,510 [A]</t>
  </si>
  <si>
    <t>327351221</t>
  </si>
  <si>
    <t>Bednění opěrných zdí a valů svislých i skloněných, výšky do 20 m odstranění</t>
  </si>
  <si>
    <t xml:space="preserve">25.510             "viz položka 327351211" = 25,510 [A]</t>
  </si>
  <si>
    <t>327361016</t>
  </si>
  <si>
    <t>Výztuž opěrných zdí a valů průměru přes 12 mm, z oceli 10 505 (R) nebo BSt 500</t>
  </si>
  <si>
    <t xml:space="preserve">3.822*0.180                  "0,180 t/m3 betonu           " = 0,688 [A]</t>
  </si>
  <si>
    <t>327501111</t>
  </si>
  <si>
    <t>Výplň za opěrami a protimrazové klíny z kameniva drceného nebo těženého se zhutněním</t>
  </si>
  <si>
    <t xml:space="preserve">9.10*((0.71+0.42)/2*1.40+(1.35+1.10)/2*0.56-0.50*0.26-0.90*0.30)                "úsek A" = 9,801 [A]</t>
  </si>
  <si>
    <t>348501212</t>
  </si>
  <si>
    <t>Osazení oplocení na sloupky v osové vzdálenosti do 4 m výšky přes 1 do 2 m z latí</t>
  </si>
  <si>
    <t xml:space="preserve">9.10              "úsek A viz přílohy PD : D.1.1.2 a D.1.1.6" = 9,100 [A]</t>
  </si>
  <si>
    <t>58381077</t>
  </si>
  <si>
    <t>kopák hrubý 30x30x25-60cm</t>
  </si>
  <si>
    <t>59246003</t>
  </si>
  <si>
    <t>dlažba plošná terasová betonová 500x500mm tl 50mm</t>
  </si>
  <si>
    <t>9.30*2*1.03 = 19,158 [A]</t>
  </si>
  <si>
    <t xml:space="preserve">158.093               "viz položka 596211112" = 158,093 [A]</t>
  </si>
  <si>
    <t xml:space="preserve">3.75+7.10-4.30*0.35           "skladba 4 položka 565155101" = 9,345 [A]</t>
  </si>
  <si>
    <t xml:space="preserve">20.00*0.30-(1.00+3.30)*0.30               "skladba 4 viz přílohy PD : D.1.1.1, D.1.1.2, D.1.1.3 a D.1.1.6" = 4,710 [A]</t>
  </si>
  <si>
    <t xml:space="preserve">20.00*0.42+7.10-(1.00+3.30)*0.42                "skladba 4 viz přílohy PD : D.1.1.1, D.1.1.2, D.1.1.3 a D.1.1.6" = 13,694 [A]</t>
  </si>
  <si>
    <t xml:space="preserve">3.750+7.10-4.30*0.35                "skladba 4 viz přílohy PD : D.1.1.1, D.1.1.2, D.1.1.3 a D.1.1.6" = 9,345 [A]</t>
  </si>
  <si>
    <t xml:space="preserve">9.345       "skladba 4 viz přílohy PD : D.1.1.1, D.1.1.2, D.1.1.3 a D.1.1.6 položka 565155101" = 9,345 [A]</t>
  </si>
  <si>
    <t xml:space="preserve">12.350          "viz položky 577134031" = 12,350 [A]</t>
  </si>
  <si>
    <t>(4.900-3.55*0.40)*1.03 = 3,584 [A]</t>
  </si>
  <si>
    <t>(158.093-(4.900-3.55*0.40)-((6.55-3.55+0.65+6.75)*0.25+1.30*0.05))*1.02 = 154,987 [A]</t>
  </si>
  <si>
    <t>((6.55-3.55+0.65+6.75)*0.25+1.30*0.05)*1.03+0.255 = 3,000 [A]</t>
  </si>
  <si>
    <t xml:space="preserve">162.300-3.30*(1.35+1.20)/2                 "viz přílohy PD : D.1.1.1, D.1.1.2, D.1.1.3 a D.1.1.6" = 158,093 [A]</t>
  </si>
  <si>
    <t>4.90-3.55*0.40+(6.55-3.55+0.65+6.75)*0.25+1.30*0.05 = 6,145 [A]</t>
  </si>
  <si>
    <t>6</t>
  </si>
  <si>
    <t>Úpravy povrchů, podlahy a osazování výplní</t>
  </si>
  <si>
    <t>622631011</t>
  </si>
  <si>
    <t>Spárování vnějších ploch pohledového zdiva z tvárnic nebo kamene, spárovací maltou stěn</t>
  </si>
  <si>
    <t>631311125</t>
  </si>
  <si>
    <t>Mazanina z betonu prostého bez zvýšených nároků na prostředí tl. přes 80 do 120 mm tř. C 20/25</t>
  </si>
  <si>
    <t xml:space="preserve">9.10*1.10*0.10             "úsek A viz přílohy PD : D.1.1.2 a D.1.1.6" = 1,001 [A]</t>
  </si>
  <si>
    <t>8</t>
  </si>
  <si>
    <t>Trubní vedení</t>
  </si>
  <si>
    <t>877355930</t>
  </si>
  <si>
    <t>Napojení přemístěné uliční vpusti na stávající kanalizační potrubí včetně dodání potřebného materiálu</t>
  </si>
  <si>
    <t>890411812X02</t>
  </si>
  <si>
    <t>Bourání šachet a jímek ručně demontáž stávající uliční vpusti z prefabrikovaných dílců</t>
  </si>
  <si>
    <t xml:space="preserve">1              "stávající vpusť viz přílohy PD : D.1.1.1 a D.1.1.2" = 1,000 [A]</t>
  </si>
  <si>
    <t>895941371X01</t>
  </si>
  <si>
    <t>Osazení vpusti uliční ze stávajících demontovaných betonových dílců</t>
  </si>
  <si>
    <t>899204112</t>
  </si>
  <si>
    <t>Osazení mříží litinových včetně rámů a košů na bahno pro třídu zatížení D400, E600</t>
  </si>
  <si>
    <t>899204211</t>
  </si>
  <si>
    <t>Demontáž mříží litinových včetně rámů, hmotnosti jednotlivě přes 150 Kg</t>
  </si>
  <si>
    <t>40445225</t>
  </si>
  <si>
    <t>sloupek pro dopravní značku Zn D 60mm v 3,5m</t>
  </si>
  <si>
    <t xml:space="preserve">1               "A12 E7b E13 úsek A viz přílohy PD : D.1.1.1 a D.1.1.2" = 1,000 [A]_x000d_
 2              "B20a A12 E13 úsek A viz přílohy PD : D.1.1.1 a D.1.1.2" = 2,000 [B]_x000d_
 "Celkem: "A+B = 3,000 [C]</t>
  </si>
  <si>
    <t>40445600</t>
  </si>
  <si>
    <t>výstražné dopravní značky A1-A30, A33, A34 700mm</t>
  </si>
  <si>
    <t xml:space="preserve">3               "A12" = 3,000 [A]</t>
  </si>
  <si>
    <t>40445619</t>
  </si>
  <si>
    <t>zákazové, příkazové dopravní značky B1-B34, C1-15 500mm</t>
  </si>
  <si>
    <t xml:space="preserve">2              "B20a" = 2,000 [A]</t>
  </si>
  <si>
    <t>40445650</t>
  </si>
  <si>
    <t>dodatkové tabulky E7, E12, E13 500x300mm</t>
  </si>
  <si>
    <t xml:space="preserve">3+1               "E13 E7b" = 4,000 [A]</t>
  </si>
  <si>
    <t>553910051BZ1</t>
  </si>
  <si>
    <t>Dopravně bezpečnostní zábradlí výšky 1 100 mm délky 6 850 mm dle TP 186 včetně kotvení, dodání a montáže systémových prvků a příslušenství nutných k řádnému pro</t>
  </si>
  <si>
    <t>Dopravně bezpečnostní zábradlí výšky 1 100 mm délky 6 850 mm dle TP 186 včetně kotvení, dodání a montáže systémových prvků a příslušenství nutných k řádnému provedení dle vybraného výrobce a výrobní dokumentace dle přílohy PD : D.1.1.11</t>
  </si>
  <si>
    <t>553910061BZ2</t>
  </si>
  <si>
    <t>Dopravně bezpečnostní zábradlí výšky 1 100 mm délky 6 000 mm dle TP 186 včetně kotvení, dodání a montáže systémových prvků a příslušenství nutných k řádnému pro</t>
  </si>
  <si>
    <t>Dopravně bezpečnostní zábradlí výšky 1 100 mm délky 6 000 mm dle TP 186 včetně kotvení, dodání a montáže systémových prvků a příslušenství nutných k řádnému provedení dle vybraného výrobce a výrobní dokumentace dle přílohy PD : D.1.1.11</t>
  </si>
  <si>
    <t>59217002</t>
  </si>
  <si>
    <t>obrubník zahradní betonový šedý 1000x50x200mm</t>
  </si>
  <si>
    <t>59217011</t>
  </si>
  <si>
    <t>obrubník zahradní betonový 500x50x200mm</t>
  </si>
  <si>
    <t>59217026</t>
  </si>
  <si>
    <t>obrubník silniční betonový 500x150x250mm</t>
  </si>
  <si>
    <t>59217031</t>
  </si>
  <si>
    <t>obrubník silniční betonový 1000x150x250mm</t>
  </si>
  <si>
    <t>59217035</t>
  </si>
  <si>
    <t>obrubník betonový obloukový vnější 780x150x250mm</t>
  </si>
  <si>
    <t>911121112Z</t>
  </si>
  <si>
    <t>Montáž zábradlí ocelového přichyceného vruty do betonového podkladu včetně provedení a materiálu betonového podkladu</t>
  </si>
  <si>
    <t xml:space="preserve">6.85+6.00               "viz přílohy PD : D.1.1.1 a D.1.1.2" = 12,850 [A]</t>
  </si>
  <si>
    <t>914111111</t>
  </si>
  <si>
    <t>Montáž svislé dopravní značky základní velikosti do 1 m2 objímkami na sloupky nebo konzoly</t>
  </si>
  <si>
    <t xml:space="preserve">1+1               "P2 E2a úsek A viz přílohy PD : D.1.1.1 a D.1.1.2" = 2,000 [A]_x000d_
 1+1+1               "A12 E7b E13 úsek A viz přílohy PD : D.1.1.1 a D.1.1.2" = 3,000 [B]_x000d_
 2+2+2               "B20a A12 E13 úsek A viz přílohy PD : D.1.1.1 a D.1.1.2" = 6,000 [C]_x000d_
 "Celkem: "A+B+C = 11,000 [D]</t>
  </si>
  <si>
    <t>914511112</t>
  </si>
  <si>
    <t>Montáž sloupku dopravních značek délky do 3,5 m do hliníkové patky pro sloupek D 60 mm</t>
  </si>
  <si>
    <t xml:space="preserve">1               "P2 E2a úsek A viz přílohy PD : D.1.1.1 a D.1.1.2" = 1,000 [A]_x000d_
 1               "A12 E7b E13 úsek A viz přílohy PD : D.1.1.1 a D.1.1.2" = 1,000 [B]_x000d_
 2              "B20a A12 E13 úsek A viz přílohy PD : D.1.1.1 a D.1.1.2" = 2,000 [C]_x000d_
 "Celkem: "A+B+C = 4,000 [D]</t>
  </si>
  <si>
    <t>915111112</t>
  </si>
  <si>
    <t>Vodorovné dopravní značení stříkané barvou dělící čára šířky 125 mm souvislá bílá retroreflexní</t>
  </si>
  <si>
    <t xml:space="preserve">23.00              "viz přílohy PD : D.1.1.1, D.1.1.2 a D.1.1.3" = 23,000 [A]</t>
  </si>
  <si>
    <t>915611111</t>
  </si>
  <si>
    <t>Předznačení pro vodorovné značení stříkané barvou nebo prováděné z nátěrových hmot liniové dělicí čáry, vodicí proužky</t>
  </si>
  <si>
    <t xml:space="preserve">9.00+17.00-4.30             "viz přílohy PD : D.1.1.1, D.1.1.2 a D.1.1.3" = 21,700 [A]</t>
  </si>
  <si>
    <t>916331112</t>
  </si>
  <si>
    <t>Osazení zahradního obrubníku betonového s ložem tl. od 50 do 100 mm z betonu prostého tř. C 12/15 s boční opěrou z betonu prostého tř. C 12/15</t>
  </si>
  <si>
    <t xml:space="preserve">1.40          "viz přílohy PD : D.1.1.1, D.1.1.2 a D.1.1.3" = 1,400 [A]</t>
  </si>
  <si>
    <t xml:space="preserve">26.00+0.50*2*2-4.80            "viz přílohy PD : D.1.1.1, D.1.1.2 a D.1.1.3" = 23,200 [A]</t>
  </si>
  <si>
    <t xml:space="preserve">26.00+0.35*2*2-4.80            "viz přílohy PD : D.1.1.1, D.1.1.2 a D.1.1.3" = 22,600 [A]</t>
  </si>
  <si>
    <t>96</t>
  </si>
  <si>
    <t>Bourání konstrukcí</t>
  </si>
  <si>
    <t>962022491</t>
  </si>
  <si>
    <t>Bourání zdiva nadzákladového kamenného na maltu cementovou, objemu přes 1 m3</t>
  </si>
  <si>
    <t xml:space="preserve">9.10*2.00*0.60               "úsek A viz přílohy PD : D.1.1.2 a D.1.1.6" = 10,920 [A]</t>
  </si>
  <si>
    <t>963042819</t>
  </si>
  <si>
    <t>Bourání schodišťových stupňů betonových zhotovených na místě</t>
  </si>
  <si>
    <t xml:space="preserve">1.95             "viz přílohy PD : D.1.1.1 a D.1.1.2" = 1,950 [A]</t>
  </si>
  <si>
    <t>965042231</t>
  </si>
  <si>
    <t>Bourání mazanin betonových nebo z litého asfaltu tl. přes 100 mm, plochy do 4 m2</t>
  </si>
  <si>
    <t xml:space="preserve">1.95*(0.70+0.40)*0.15             "viz přílohy PD : D.1.1.1 a D.1.1.2" = 0,322 [A]</t>
  </si>
  <si>
    <t>966003814</t>
  </si>
  <si>
    <t>Rozebrání dřevěného oplocení se sloupky osové vzdálenosti do 4,00 m, výšky do 2,50 m, osazených do hloubky 1,00 m s příčníky a betonovými sloupky z prken a latí</t>
  </si>
  <si>
    <t xml:space="preserve">9.10             "úsek A viz přílohy PD : D.1.1.2" = 9,100 [A]</t>
  </si>
  <si>
    <t>966006132</t>
  </si>
  <si>
    <t>Odstranění dopravních nebo orientačních značek se sloupkem s uložením hmot na vzdálenost do 20 m nebo s naložením na dopravní prostředek, se zásypem jam a jeho</t>
  </si>
  <si>
    <t>Odstranění dopravních nebo orientačních značek se sloupkem s uložením hmot na vzdálenost do 20 m nebo s naložením na dopravní prostředek, se zásypem jam a jeho zhutněním s betonovou patkou</t>
  </si>
  <si>
    <t xml:space="preserve">1+1               "P2 E2a úsek A viz přílohy PD : D.1.1.1 a D.1.1.2" = 2,000 [A]</t>
  </si>
  <si>
    <t>966006211</t>
  </si>
  <si>
    <t>Odstranění (demontáž) svislých dopravních značek s odklizením materiálu na skládku na vzdálenost do 20 m nebo s naložením na dopravní prostředek ze sloupů, slou</t>
  </si>
  <si>
    <t>Odstranění (demontáž) svislých dopravních značek s odklizením materiálu na skládku na vzdálenost do 20 m nebo s naložením na dopravní prostředek ze sloupů, sloupků nebo konzol</t>
  </si>
  <si>
    <t xml:space="preserve">1+1          "P2 E2a viz přílohy PD : D.1.1.1 a D.1.1.3" = 2,000 [A]</t>
  </si>
  <si>
    <t>997006012</t>
  </si>
  <si>
    <t>Úprava stavebního odpadu třídění ruční</t>
  </si>
  <si>
    <t>997013871</t>
  </si>
  <si>
    <t>Poplatek za uložení stavebního odpadu na recyklační skládce (skládkovné) směsného stavebního a demoličního zatříděného do Katalogu odpadů pod kódem 17 09 04</t>
  </si>
  <si>
    <t>7.5830*13 = 98,579 [A]</t>
  </si>
  <si>
    <t>997221571</t>
  </si>
  <si>
    <t>Vodorovná doprava vybouraných hmot bez naložení, ale se složením a s hrubým urovnáním na vzdálenost do 1 km</t>
  </si>
  <si>
    <t>38.657-7.583 = 31,074 [A]</t>
  </si>
  <si>
    <t>997221579</t>
  </si>
  <si>
    <t>Vodorovná doprava vybouraných hmot bez naložení, ale se složením a s hrubým urovnáním na vzdálenost Příplatek k ceně za každý další započatý 1 km přes 1 km</t>
  </si>
  <si>
    <t>31.074*13 = 403,962 [A]</t>
  </si>
  <si>
    <t>7.583-2.537 = 5,046 [A]</t>
  </si>
  <si>
    <t>1.136+1.401 = 2,537 [A]</t>
  </si>
  <si>
    <t>90.678-8.732 = 81,946 [A]</t>
  </si>
  <si>
    <t>SO 401</t>
  </si>
  <si>
    <t>Přeložka VO</t>
  </si>
  <si>
    <t>46ZP</t>
  </si>
  <si>
    <t xml:space="preserve">Zemní práce položka dle výkresů  č. D.1.11.2</t>
  </si>
  <si>
    <t>460030171</t>
  </si>
  <si>
    <t>Bourání asfaltových/betonových povrchů do 10 cm</t>
  </si>
  <si>
    <t>460030181</t>
  </si>
  <si>
    <t>Řezání spáry v asfaltu/betonu</t>
  </si>
  <si>
    <t>460650083</t>
  </si>
  <si>
    <t>Vozovka z betonu/živice jednovrstvá tl.20cm</t>
  </si>
  <si>
    <t>46ZP0001</t>
  </si>
  <si>
    <t>Vytyč trati venk vedení NN</t>
  </si>
  <si>
    <t>KM</t>
  </si>
  <si>
    <t>46ZP0002</t>
  </si>
  <si>
    <t>Kabelová rýha š.35cm hl.80cm tř.3</t>
  </si>
  <si>
    <t>46ZP0003</t>
  </si>
  <si>
    <t>Kabelová rýha š.50cm hl.120cm tř.5</t>
  </si>
  <si>
    <t>46ZP0004</t>
  </si>
  <si>
    <t>Výstražná fólie PVC šíře 33cm</t>
  </si>
  <si>
    <t>46ZP0005</t>
  </si>
  <si>
    <t>Zřízení kabelového lože z písku - tl.25cm bez zakrytí</t>
  </si>
  <si>
    <t>46ZP0006</t>
  </si>
  <si>
    <t>Uložení kabelové chráničky pr.63mm</t>
  </si>
  <si>
    <t>46ZP0007</t>
  </si>
  <si>
    <t>Uložení betonového kabelového žlabu</t>
  </si>
  <si>
    <t>46ZP0008</t>
  </si>
  <si>
    <t>Ochranná zákrytová deska 150/2mm</t>
  </si>
  <si>
    <t>46ZP0009</t>
  </si>
  <si>
    <t>Zához rýhy š 35cm hl 80cm tř 3 (vč. zhutnění 45MPa)</t>
  </si>
  <si>
    <t>46ZP0010</t>
  </si>
  <si>
    <t>Zához rýhy š 50cm hl 120cm tř 5 (vč. zhutnění 45MPa)</t>
  </si>
  <si>
    <t>46ZP0011</t>
  </si>
  <si>
    <t>Odvoz zeminy do vzdálenosti 1 km</t>
  </si>
  <si>
    <t>46ZP0012</t>
  </si>
  <si>
    <t>Poplatek za uložení sypaniny na skládku</t>
  </si>
  <si>
    <t>46ZP0013</t>
  </si>
  <si>
    <t>Provizorní úprava terénu tř 3</t>
  </si>
  <si>
    <t>741-1MA</t>
  </si>
  <si>
    <t xml:space="preserve">Montážní materiál položka dle výkresů  č. D.2.1.2</t>
  </si>
  <si>
    <t>34111080</t>
  </si>
  <si>
    <t xml:space="preserve">CYKY-J 4x16  -  uložený pevně</t>
  </si>
  <si>
    <t>7411MA0001</t>
  </si>
  <si>
    <t xml:space="preserve">Drát uzem.  FeZn  pr. 10 mm v zemi  0,62kg/1m</t>
  </si>
  <si>
    <t>7411MA0003</t>
  </si>
  <si>
    <t xml:space="preserve">Zelenožlutá smršťovací hadice pro FeZn  pr.10 mm</t>
  </si>
  <si>
    <t>7411MA0004</t>
  </si>
  <si>
    <t>Trubka ohebná do země DN63mm</t>
  </si>
  <si>
    <t>7411MA0005</t>
  </si>
  <si>
    <t xml:space="preserve">Betonový žlab  - 100x17x14cm ochrana stávajícíh kabelů</t>
  </si>
  <si>
    <t>7411MA0006</t>
  </si>
  <si>
    <t>Víko betonového žlabu</t>
  </si>
  <si>
    <t>7411MA0007</t>
  </si>
  <si>
    <t xml:space="preserve">Svorka  SP 1  připojovací</t>
  </si>
  <si>
    <t>KS</t>
  </si>
  <si>
    <t>7411MA0008</t>
  </si>
  <si>
    <t xml:space="preserve">Svorka  SR 03  pro spojení pásku s drátem</t>
  </si>
  <si>
    <t>7411MA0009</t>
  </si>
  <si>
    <t xml:space="preserve">Zemní zalévací spojka  + svorky,4x2,5-4x25mm2,  pro spojení dvou kabelů Cu/Al</t>
  </si>
  <si>
    <t>741-1MTZ</t>
  </si>
  <si>
    <t xml:space="preserve">Montážní práce položka dle výkresů  č. D.2.1.2</t>
  </si>
  <si>
    <t>740991100</t>
  </si>
  <si>
    <t>celková prohlídka a vyhotovení revizní zprávy</t>
  </si>
  <si>
    <t>7411MTZ0001</t>
  </si>
  <si>
    <t>Drát uzem. FeZn pr. 10 mm v zemi 0,62kg/1m</t>
  </si>
  <si>
    <t>7411MTZ0003</t>
  </si>
  <si>
    <t>Zelenožlutá smršťovací hadice pro FeZn pr.10 mm</t>
  </si>
  <si>
    <t>7411MTZ0004</t>
  </si>
  <si>
    <t>7411MTZ0005</t>
  </si>
  <si>
    <t>Betonový žlab - 100x17x14cm ochrana stávajícíh kabelů</t>
  </si>
  <si>
    <t>7411MTZ0006</t>
  </si>
  <si>
    <t>7411MTZ0007</t>
  </si>
  <si>
    <t>Svorka SP 1 připojovací</t>
  </si>
  <si>
    <t>7411MTZ0008</t>
  </si>
  <si>
    <t>Svorka SR 03 pro spojení pásku s drátem</t>
  </si>
  <si>
    <t>7411MTZ0009</t>
  </si>
  <si>
    <t>Zemní zalévací spojka + svorky,4x2,5-4x25mm2, pro spojení dvou kabelů Cu/Al</t>
  </si>
  <si>
    <t>7411MTZ0010</t>
  </si>
  <si>
    <t>Demontáž beronového sloupu výšky 8m vč.vrchního vedení a uložení na skládku</t>
  </si>
  <si>
    <t>7411MTZ0011</t>
  </si>
  <si>
    <t>Pronájem montážní prošiny 12m</t>
  </si>
  <si>
    <t>DEN</t>
  </si>
  <si>
    <t>7411MTZ0012</t>
  </si>
  <si>
    <t>Projektová dokumentace skutečného provedení</t>
  </si>
  <si>
    <t>7411MTZ0013</t>
  </si>
  <si>
    <t>Geodetické zaměření skutečného provedení</t>
  </si>
  <si>
    <t>7411MTZ0014</t>
  </si>
  <si>
    <t>Zabezpečení pracoviště</t>
  </si>
  <si>
    <t>H</t>
  </si>
  <si>
    <t>7411MTZ0015</t>
  </si>
  <si>
    <t>Koordinace s ostatními profesemi</t>
  </si>
  <si>
    <t>7411MTZ0016</t>
  </si>
  <si>
    <t>Pomocné práce a uvedení do provozu</t>
  </si>
  <si>
    <t>744 44-140</t>
  </si>
  <si>
    <t>CYKY-J 4x16 - uložený pevně</t>
  </si>
  <si>
    <t>746 41-3590</t>
  </si>
  <si>
    <t>Ukončení kabelu do 4 x 16 mm2</t>
  </si>
  <si>
    <t>VON</t>
  </si>
  <si>
    <t>Vedlejší a ostatní náklady</t>
  </si>
  <si>
    <t>041403001</t>
  </si>
  <si>
    <t>Dopravně inženýrské opatření (DIO) a dopravně inženýrská rozhodnutí (DIR), tj. projednání, náklady na omezení nebo přerušení provozu (použití značek, semaforů,</t>
  </si>
  <si>
    <t>Dopravně inženýrské opatření (DIO) a dopravně inženýrská rozhodnutí (DIR), tj. projednání, náklady na omezení nebo přerušení provozu (použití značek, semaforů, zábran, kuželů, světelné signalizace apod.).</t>
  </si>
  <si>
    <t>011514X09</t>
  </si>
  <si>
    <t>Činnost geologa posouzení zemní pláně a stávajících podkladních vrstev případně upravit navržené konstrukce v projektu včetně hutnicích zkoušek a jejich vyhodno</t>
  </si>
  <si>
    <t>Činnost geologa posouzení zemní pláně a stávajících podkladních vrstev případně upravit navržené konstrukce v projektu včetně hutnicích zkoušek a jejich vyhodnocení</t>
  </si>
  <si>
    <t>0330021X2</t>
  </si>
  <si>
    <t>Vytyčení podzemních sítí od jejich správců, předání po skončení prací správcům jednotlivých sítí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</si>
</sst>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SUMIFS(I9:I190,A9:A190,"SD")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SUMIFS(I10:I43,A10:A43,"P")</f>
        <v>0</v>
      </c>
      <c r="J9" s="28"/>
    </row>
    <row r="10" ht="28.8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0.65000000000000002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32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38</v>
      </c>
      <c r="D14" s="29" t="s">
        <v>31</v>
      </c>
      <c r="E14" s="31" t="s">
        <v>39</v>
      </c>
      <c r="F14" s="32" t="s">
        <v>33</v>
      </c>
      <c r="G14" s="33">
        <v>0.65000000000000002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39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40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43.2">
      <c r="A18" s="29" t="s">
        <v>29</v>
      </c>
      <c r="B18" s="29">
        <v>3</v>
      </c>
      <c r="C18" s="30" t="s">
        <v>41</v>
      </c>
      <c r="D18" s="29" t="s">
        <v>31</v>
      </c>
      <c r="E18" s="31" t="s">
        <v>42</v>
      </c>
      <c r="F18" s="32" t="s">
        <v>33</v>
      </c>
      <c r="G18" s="33">
        <v>0.65000000000000002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37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 ht="43.2">
      <c r="A21" s="29" t="s">
        <v>29</v>
      </c>
      <c r="B21" s="29">
        <v>4</v>
      </c>
      <c r="C21" s="30" t="s">
        <v>44</v>
      </c>
      <c r="D21" s="29" t="s">
        <v>31</v>
      </c>
      <c r="E21" s="31" t="s">
        <v>42</v>
      </c>
      <c r="F21" s="32" t="s">
        <v>33</v>
      </c>
      <c r="G21" s="33">
        <v>2.6000000000000001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34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35</v>
      </c>
      <c r="B23" s="36"/>
      <c r="C23" s="37"/>
      <c r="D23" s="37"/>
      <c r="E23" s="39" t="s">
        <v>46</v>
      </c>
      <c r="F23" s="37"/>
      <c r="G23" s="37"/>
      <c r="H23" s="37"/>
      <c r="I23" s="37"/>
      <c r="J23" s="38"/>
    </row>
    <row r="24">
      <c r="A24" s="29" t="s">
        <v>37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43.2">
      <c r="A25" s="29" t="s">
        <v>29</v>
      </c>
      <c r="B25" s="29">
        <v>5</v>
      </c>
      <c r="C25" s="30" t="s">
        <v>47</v>
      </c>
      <c r="D25" s="29" t="s">
        <v>31</v>
      </c>
      <c r="E25" s="31" t="s">
        <v>42</v>
      </c>
      <c r="F25" s="32" t="s">
        <v>33</v>
      </c>
      <c r="G25" s="33">
        <v>0.65000000000000002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34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37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43.2">
      <c r="A28" s="29" t="s">
        <v>29</v>
      </c>
      <c r="B28" s="29">
        <v>6</v>
      </c>
      <c r="C28" s="30" t="s">
        <v>49</v>
      </c>
      <c r="D28" s="29" t="s">
        <v>31</v>
      </c>
      <c r="E28" s="31" t="s">
        <v>42</v>
      </c>
      <c r="F28" s="32" t="s">
        <v>33</v>
      </c>
      <c r="G28" s="33">
        <v>2.6000000000000001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57.6">
      <c r="A29" s="29" t="s">
        <v>34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39" t="s">
        <v>46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7</v>
      </c>
      <c r="C32" s="30" t="s">
        <v>51</v>
      </c>
      <c r="D32" s="29" t="s">
        <v>31</v>
      </c>
      <c r="E32" s="31" t="s">
        <v>52</v>
      </c>
      <c r="F32" s="32" t="s">
        <v>53</v>
      </c>
      <c r="G32" s="33">
        <v>2.4700000000000002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52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54</v>
      </c>
      <c r="F34" s="37"/>
      <c r="G34" s="37"/>
      <c r="H34" s="37"/>
      <c r="I34" s="37"/>
      <c r="J34" s="38"/>
    </row>
    <row r="35">
      <c r="A35" s="29" t="s">
        <v>37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8</v>
      </c>
      <c r="C36" s="30" t="s">
        <v>55</v>
      </c>
      <c r="D36" s="29" t="s">
        <v>31</v>
      </c>
      <c r="E36" s="31" t="s">
        <v>56</v>
      </c>
      <c r="F36" s="32" t="s">
        <v>33</v>
      </c>
      <c r="G36" s="33">
        <v>1.3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34</v>
      </c>
      <c r="B37" s="36"/>
      <c r="C37" s="37"/>
      <c r="D37" s="37"/>
      <c r="E37" s="31" t="s">
        <v>56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57</v>
      </c>
      <c r="F38" s="37"/>
      <c r="G38" s="37"/>
      <c r="H38" s="37"/>
      <c r="I38" s="37"/>
      <c r="J38" s="38"/>
    </row>
    <row r="39">
      <c r="A39" s="29" t="s">
        <v>37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9</v>
      </c>
      <c r="C40" s="30" t="s">
        <v>58</v>
      </c>
      <c r="D40" s="29" t="s">
        <v>31</v>
      </c>
      <c r="E40" s="31" t="s">
        <v>59</v>
      </c>
      <c r="F40" s="32" t="s">
        <v>60</v>
      </c>
      <c r="G40" s="33">
        <v>7.5579999999999998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59</v>
      </c>
      <c r="F41" s="37"/>
      <c r="G41" s="37"/>
      <c r="H41" s="37"/>
      <c r="I41" s="37"/>
      <c r="J41" s="38"/>
    </row>
    <row r="42" ht="72">
      <c r="A42" s="29" t="s">
        <v>35</v>
      </c>
      <c r="B42" s="36"/>
      <c r="C42" s="37"/>
      <c r="D42" s="37"/>
      <c r="E42" s="39" t="s">
        <v>61</v>
      </c>
      <c r="F42" s="37"/>
      <c r="G42" s="37"/>
      <c r="H42" s="37"/>
      <c r="I42" s="37"/>
      <c r="J42" s="38"/>
    </row>
    <row r="43">
      <c r="A43" s="29" t="s">
        <v>37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62</v>
      </c>
      <c r="D44" s="26"/>
      <c r="E44" s="23" t="s">
        <v>63</v>
      </c>
      <c r="F44" s="26"/>
      <c r="G44" s="26"/>
      <c r="H44" s="26"/>
      <c r="I44" s="27">
        <f>SUMIFS(I45:I64,A45:A64,"P")</f>
        <v>0</v>
      </c>
      <c r="J44" s="28"/>
    </row>
    <row r="45" ht="43.2">
      <c r="A45" s="29" t="s">
        <v>29</v>
      </c>
      <c r="B45" s="29">
        <v>10</v>
      </c>
      <c r="C45" s="30" t="s">
        <v>64</v>
      </c>
      <c r="D45" s="29" t="s">
        <v>31</v>
      </c>
      <c r="E45" s="31" t="s">
        <v>65</v>
      </c>
      <c r="F45" s="32" t="s">
        <v>60</v>
      </c>
      <c r="G45" s="33">
        <v>1.2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34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 ht="28.8">
      <c r="A47" s="29" t="s">
        <v>35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>
      <c r="A48" s="29" t="s">
        <v>37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43.2">
      <c r="A49" s="29" t="s">
        <v>29</v>
      </c>
      <c r="B49" s="29">
        <v>11</v>
      </c>
      <c r="C49" s="30" t="s">
        <v>68</v>
      </c>
      <c r="D49" s="29" t="s">
        <v>31</v>
      </c>
      <c r="E49" s="31" t="s">
        <v>69</v>
      </c>
      <c r="F49" s="32" t="s">
        <v>60</v>
      </c>
      <c r="G49" s="33">
        <v>2.1499999999999999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57.6">
      <c r="A50" s="29" t="s">
        <v>34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 ht="28.8">
      <c r="A51" s="29" t="s">
        <v>35</v>
      </c>
      <c r="B51" s="36"/>
      <c r="C51" s="37"/>
      <c r="D51" s="37"/>
      <c r="E51" s="39" t="s">
        <v>71</v>
      </c>
      <c r="F51" s="37"/>
      <c r="G51" s="37"/>
      <c r="H51" s="37"/>
      <c r="I51" s="37"/>
      <c r="J51" s="38"/>
    </row>
    <row r="52">
      <c r="A52" s="29" t="s">
        <v>37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28.8">
      <c r="A53" s="29" t="s">
        <v>29</v>
      </c>
      <c r="B53" s="29">
        <v>12</v>
      </c>
      <c r="C53" s="30" t="s">
        <v>72</v>
      </c>
      <c r="D53" s="29" t="s">
        <v>31</v>
      </c>
      <c r="E53" s="31" t="s">
        <v>73</v>
      </c>
      <c r="F53" s="32" t="s">
        <v>60</v>
      </c>
      <c r="G53" s="33">
        <v>2.1499999999999999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34</v>
      </c>
      <c r="B54" s="36"/>
      <c r="C54" s="37"/>
      <c r="D54" s="37"/>
      <c r="E54" s="31" t="s">
        <v>73</v>
      </c>
      <c r="F54" s="37"/>
      <c r="G54" s="37"/>
      <c r="H54" s="37"/>
      <c r="I54" s="37"/>
      <c r="J54" s="38"/>
    </row>
    <row r="55" ht="28.8">
      <c r="A55" s="29" t="s">
        <v>35</v>
      </c>
      <c r="B55" s="36"/>
      <c r="C55" s="37"/>
      <c r="D55" s="37"/>
      <c r="E55" s="39" t="s">
        <v>74</v>
      </c>
      <c r="F55" s="37"/>
      <c r="G55" s="37"/>
      <c r="H55" s="37"/>
      <c r="I55" s="37"/>
      <c r="J55" s="38"/>
    </row>
    <row r="56">
      <c r="A56" s="29" t="s">
        <v>37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28.8">
      <c r="A57" s="29" t="s">
        <v>29</v>
      </c>
      <c r="B57" s="29">
        <v>13</v>
      </c>
      <c r="C57" s="30" t="s">
        <v>75</v>
      </c>
      <c r="D57" s="29" t="s">
        <v>31</v>
      </c>
      <c r="E57" s="31" t="s">
        <v>76</v>
      </c>
      <c r="F57" s="32" t="s">
        <v>60</v>
      </c>
      <c r="G57" s="33">
        <v>1.5049999999999999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34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 ht="28.8">
      <c r="A59" s="29" t="s">
        <v>35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>
      <c r="A60" s="29" t="s">
        <v>37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43.2">
      <c r="A61" s="29" t="s">
        <v>29</v>
      </c>
      <c r="B61" s="29">
        <v>14</v>
      </c>
      <c r="C61" s="30" t="s">
        <v>78</v>
      </c>
      <c r="D61" s="29" t="s">
        <v>31</v>
      </c>
      <c r="E61" s="31" t="s">
        <v>79</v>
      </c>
      <c r="F61" s="32" t="s">
        <v>80</v>
      </c>
      <c r="G61" s="33">
        <v>2.3500000000000001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3.2">
      <c r="A62" s="29" t="s">
        <v>34</v>
      </c>
      <c r="B62" s="36"/>
      <c r="C62" s="37"/>
      <c r="D62" s="37"/>
      <c r="E62" s="31" t="s">
        <v>79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81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3" t="s">
        <v>26</v>
      </c>
      <c r="B65" s="24"/>
      <c r="C65" s="25" t="s">
        <v>82</v>
      </c>
      <c r="D65" s="26"/>
      <c r="E65" s="23" t="s">
        <v>83</v>
      </c>
      <c r="F65" s="26"/>
      <c r="G65" s="26"/>
      <c r="H65" s="26"/>
      <c r="I65" s="27">
        <f>SUMIFS(I66:I69,A66:A69,"P")</f>
        <v>0</v>
      </c>
      <c r="J65" s="28"/>
    </row>
    <row r="66" ht="28.8">
      <c r="A66" s="29" t="s">
        <v>29</v>
      </c>
      <c r="B66" s="29">
        <v>15</v>
      </c>
      <c r="C66" s="30" t="s">
        <v>84</v>
      </c>
      <c r="D66" s="29" t="s">
        <v>31</v>
      </c>
      <c r="E66" s="31" t="s">
        <v>85</v>
      </c>
      <c r="F66" s="32" t="s">
        <v>86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34</v>
      </c>
      <c r="B67" s="36"/>
      <c r="C67" s="37"/>
      <c r="D67" s="37"/>
      <c r="E67" s="31" t="s">
        <v>85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87</v>
      </c>
      <c r="F68" s="37"/>
      <c r="G68" s="37"/>
      <c r="H68" s="37"/>
      <c r="I68" s="37"/>
      <c r="J68" s="38"/>
    </row>
    <row r="69">
      <c r="A69" s="29" t="s">
        <v>37</v>
      </c>
      <c r="B69" s="36"/>
      <c r="C69" s="37"/>
      <c r="D69" s="37"/>
      <c r="E69" s="40" t="s">
        <v>31</v>
      </c>
      <c r="F69" s="37"/>
      <c r="G69" s="37"/>
      <c r="H69" s="37"/>
      <c r="I69" s="37"/>
      <c r="J69" s="38"/>
    </row>
    <row r="70">
      <c r="A70" s="23" t="s">
        <v>26</v>
      </c>
      <c r="B70" s="24"/>
      <c r="C70" s="25" t="s">
        <v>88</v>
      </c>
      <c r="D70" s="26"/>
      <c r="E70" s="23" t="s">
        <v>89</v>
      </c>
      <c r="F70" s="26"/>
      <c r="G70" s="26"/>
      <c r="H70" s="26"/>
      <c r="I70" s="27">
        <f>SUMIFS(I71:I126,A71:A126,"P")</f>
        <v>0</v>
      </c>
      <c r="J70" s="28"/>
    </row>
    <row r="71" ht="28.8">
      <c r="A71" s="29" t="s">
        <v>29</v>
      </c>
      <c r="B71" s="29">
        <v>16</v>
      </c>
      <c r="C71" s="30" t="s">
        <v>90</v>
      </c>
      <c r="D71" s="29" t="s">
        <v>31</v>
      </c>
      <c r="E71" s="31" t="s">
        <v>91</v>
      </c>
      <c r="F71" s="32" t="s">
        <v>60</v>
      </c>
      <c r="G71" s="33">
        <v>5.4080000000000004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34</v>
      </c>
      <c r="B72" s="36"/>
      <c r="C72" s="37"/>
      <c r="D72" s="37"/>
      <c r="E72" s="31" t="s">
        <v>91</v>
      </c>
      <c r="F72" s="37"/>
      <c r="G72" s="37"/>
      <c r="H72" s="37"/>
      <c r="I72" s="37"/>
      <c r="J72" s="38"/>
    </row>
    <row r="73">
      <c r="A73" s="29" t="s">
        <v>35</v>
      </c>
      <c r="B73" s="36"/>
      <c r="C73" s="37"/>
      <c r="D73" s="37"/>
      <c r="E73" s="39" t="s">
        <v>92</v>
      </c>
      <c r="F73" s="37"/>
      <c r="G73" s="37"/>
      <c r="H73" s="37"/>
      <c r="I73" s="37"/>
      <c r="J73" s="38"/>
    </row>
    <row r="74">
      <c r="A74" s="29" t="s">
        <v>37</v>
      </c>
      <c r="B74" s="36"/>
      <c r="C74" s="37"/>
      <c r="D74" s="37"/>
      <c r="E74" s="40" t="s">
        <v>31</v>
      </c>
      <c r="F74" s="37"/>
      <c r="G74" s="37"/>
      <c r="H74" s="37"/>
      <c r="I74" s="37"/>
      <c r="J74" s="38"/>
    </row>
    <row r="75" ht="28.8">
      <c r="A75" s="29" t="s">
        <v>29</v>
      </c>
      <c r="B75" s="29">
        <v>17</v>
      </c>
      <c r="C75" s="30" t="s">
        <v>93</v>
      </c>
      <c r="D75" s="29" t="s">
        <v>31</v>
      </c>
      <c r="E75" s="31" t="s">
        <v>94</v>
      </c>
      <c r="F75" s="32" t="s">
        <v>60</v>
      </c>
      <c r="G75" s="33">
        <v>1.5049999999999999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28.8">
      <c r="A76" s="29" t="s">
        <v>34</v>
      </c>
      <c r="B76" s="36"/>
      <c r="C76" s="37"/>
      <c r="D76" s="37"/>
      <c r="E76" s="31" t="s">
        <v>94</v>
      </c>
      <c r="F76" s="37"/>
      <c r="G76" s="37"/>
      <c r="H76" s="37"/>
      <c r="I76" s="37"/>
      <c r="J76" s="38"/>
    </row>
    <row r="77" ht="28.8">
      <c r="A77" s="29" t="s">
        <v>35</v>
      </c>
      <c r="B77" s="36"/>
      <c r="C77" s="37"/>
      <c r="D77" s="37"/>
      <c r="E77" s="39" t="s">
        <v>95</v>
      </c>
      <c r="F77" s="37"/>
      <c r="G77" s="37"/>
      <c r="H77" s="37"/>
      <c r="I77" s="37"/>
      <c r="J77" s="38"/>
    </row>
    <row r="78">
      <c r="A78" s="29" t="s">
        <v>37</v>
      </c>
      <c r="B78" s="36"/>
      <c r="C78" s="37"/>
      <c r="D78" s="37"/>
      <c r="E78" s="40" t="s">
        <v>31</v>
      </c>
      <c r="F78" s="37"/>
      <c r="G78" s="37"/>
      <c r="H78" s="37"/>
      <c r="I78" s="37"/>
      <c r="J78" s="38"/>
    </row>
    <row r="79" ht="28.8">
      <c r="A79" s="29" t="s">
        <v>29</v>
      </c>
      <c r="B79" s="29">
        <v>18</v>
      </c>
      <c r="C79" s="30" t="s">
        <v>96</v>
      </c>
      <c r="D79" s="29" t="s">
        <v>31</v>
      </c>
      <c r="E79" s="31" t="s">
        <v>97</v>
      </c>
      <c r="F79" s="32" t="s">
        <v>60</v>
      </c>
      <c r="G79" s="33">
        <v>1.29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28.8">
      <c r="A80" s="29" t="s">
        <v>34</v>
      </c>
      <c r="B80" s="36"/>
      <c r="C80" s="37"/>
      <c r="D80" s="37"/>
      <c r="E80" s="31" t="s">
        <v>97</v>
      </c>
      <c r="F80" s="37"/>
      <c r="G80" s="37"/>
      <c r="H80" s="37"/>
      <c r="I80" s="37"/>
      <c r="J80" s="38"/>
    </row>
    <row r="81" ht="28.8">
      <c r="A81" s="29" t="s">
        <v>35</v>
      </c>
      <c r="B81" s="36"/>
      <c r="C81" s="37"/>
      <c r="D81" s="37"/>
      <c r="E81" s="39" t="s">
        <v>98</v>
      </c>
      <c r="F81" s="37"/>
      <c r="G81" s="37"/>
      <c r="H81" s="37"/>
      <c r="I81" s="37"/>
      <c r="J81" s="38"/>
    </row>
    <row r="82">
      <c r="A82" s="29" t="s">
        <v>37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28.8">
      <c r="A83" s="29" t="s">
        <v>29</v>
      </c>
      <c r="B83" s="29">
        <v>19</v>
      </c>
      <c r="C83" s="30" t="s">
        <v>99</v>
      </c>
      <c r="D83" s="29" t="s">
        <v>31</v>
      </c>
      <c r="E83" s="31" t="s">
        <v>100</v>
      </c>
      <c r="F83" s="32" t="s">
        <v>60</v>
      </c>
      <c r="G83" s="33">
        <v>1.806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34</v>
      </c>
      <c r="B84" s="36"/>
      <c r="C84" s="37"/>
      <c r="D84" s="37"/>
      <c r="E84" s="31" t="s">
        <v>100</v>
      </c>
      <c r="F84" s="37"/>
      <c r="G84" s="37"/>
      <c r="H84" s="37"/>
      <c r="I84" s="37"/>
      <c r="J84" s="38"/>
    </row>
    <row r="85" ht="28.8">
      <c r="A85" s="29" t="s">
        <v>35</v>
      </c>
      <c r="B85" s="36"/>
      <c r="C85" s="37"/>
      <c r="D85" s="37"/>
      <c r="E85" s="39" t="s">
        <v>101</v>
      </c>
      <c r="F85" s="37"/>
      <c r="G85" s="37"/>
      <c r="H85" s="37"/>
      <c r="I85" s="37"/>
      <c r="J85" s="38"/>
    </row>
    <row r="86">
      <c r="A86" s="29" t="s">
        <v>37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 ht="28.8">
      <c r="A87" s="29" t="s">
        <v>29</v>
      </c>
      <c r="B87" s="29">
        <v>20</v>
      </c>
      <c r="C87" s="30" t="s">
        <v>102</v>
      </c>
      <c r="D87" s="29" t="s">
        <v>31</v>
      </c>
      <c r="E87" s="31" t="s">
        <v>103</v>
      </c>
      <c r="F87" s="32" t="s">
        <v>60</v>
      </c>
      <c r="G87" s="33">
        <v>5.4080000000000004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34</v>
      </c>
      <c r="B88" s="36"/>
      <c r="C88" s="37"/>
      <c r="D88" s="37"/>
      <c r="E88" s="31" t="s">
        <v>103</v>
      </c>
      <c r="F88" s="37"/>
      <c r="G88" s="37"/>
      <c r="H88" s="37"/>
      <c r="I88" s="37"/>
      <c r="J88" s="38"/>
    </row>
    <row r="89">
      <c r="A89" s="29" t="s">
        <v>35</v>
      </c>
      <c r="B89" s="36"/>
      <c r="C89" s="37"/>
      <c r="D89" s="37"/>
      <c r="E89" s="39" t="s">
        <v>104</v>
      </c>
      <c r="F89" s="37"/>
      <c r="G89" s="37"/>
      <c r="H89" s="37"/>
      <c r="I89" s="37"/>
      <c r="J89" s="38"/>
    </row>
    <row r="90">
      <c r="A90" s="29" t="s">
        <v>37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43.2">
      <c r="A91" s="29" t="s">
        <v>29</v>
      </c>
      <c r="B91" s="29">
        <v>21</v>
      </c>
      <c r="C91" s="30" t="s">
        <v>105</v>
      </c>
      <c r="D91" s="29" t="s">
        <v>31</v>
      </c>
      <c r="E91" s="31" t="s">
        <v>106</v>
      </c>
      <c r="F91" s="32" t="s">
        <v>60</v>
      </c>
      <c r="G91" s="33">
        <v>1.5049999999999999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34</v>
      </c>
      <c r="B92" s="36"/>
      <c r="C92" s="37"/>
      <c r="D92" s="37"/>
      <c r="E92" s="31" t="s">
        <v>106</v>
      </c>
      <c r="F92" s="37"/>
      <c r="G92" s="37"/>
      <c r="H92" s="37"/>
      <c r="I92" s="37"/>
      <c r="J92" s="38"/>
    </row>
    <row r="93" ht="28.8">
      <c r="A93" s="29" t="s">
        <v>35</v>
      </c>
      <c r="B93" s="36"/>
      <c r="C93" s="37"/>
      <c r="D93" s="37"/>
      <c r="E93" s="39" t="s">
        <v>95</v>
      </c>
      <c r="F93" s="37"/>
      <c r="G93" s="37"/>
      <c r="H93" s="37"/>
      <c r="I93" s="37"/>
      <c r="J93" s="38"/>
    </row>
    <row r="94">
      <c r="A94" s="29" t="s">
        <v>37</v>
      </c>
      <c r="B94" s="36"/>
      <c r="C94" s="37"/>
      <c r="D94" s="37"/>
      <c r="E94" s="40" t="s">
        <v>31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107</v>
      </c>
      <c r="D95" s="29" t="s">
        <v>31</v>
      </c>
      <c r="E95" s="31" t="s">
        <v>108</v>
      </c>
      <c r="F95" s="32" t="s">
        <v>60</v>
      </c>
      <c r="G95" s="33">
        <v>1.5049999999999999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108</v>
      </c>
      <c r="F96" s="37"/>
      <c r="G96" s="37"/>
      <c r="H96" s="37"/>
      <c r="I96" s="37"/>
      <c r="J96" s="38"/>
    </row>
    <row r="97" ht="28.8">
      <c r="A97" s="29" t="s">
        <v>35</v>
      </c>
      <c r="B97" s="36"/>
      <c r="C97" s="37"/>
      <c r="D97" s="37"/>
      <c r="E97" s="39" t="s">
        <v>109</v>
      </c>
      <c r="F97" s="37"/>
      <c r="G97" s="37"/>
      <c r="H97" s="37"/>
      <c r="I97" s="37"/>
      <c r="J97" s="38"/>
    </row>
    <row r="98">
      <c r="A98" s="29" t="s">
        <v>37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 ht="28.8">
      <c r="A99" s="29" t="s">
        <v>29</v>
      </c>
      <c r="B99" s="29">
        <v>23</v>
      </c>
      <c r="C99" s="30" t="s">
        <v>110</v>
      </c>
      <c r="D99" s="29" t="s">
        <v>31</v>
      </c>
      <c r="E99" s="31" t="s">
        <v>111</v>
      </c>
      <c r="F99" s="32" t="s">
        <v>60</v>
      </c>
      <c r="G99" s="33">
        <v>2.1499999999999999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34</v>
      </c>
      <c r="B100" s="36"/>
      <c r="C100" s="37"/>
      <c r="D100" s="37"/>
      <c r="E100" s="31" t="s">
        <v>111</v>
      </c>
      <c r="F100" s="37"/>
      <c r="G100" s="37"/>
      <c r="H100" s="37"/>
      <c r="I100" s="37"/>
      <c r="J100" s="38"/>
    </row>
    <row r="101">
      <c r="A101" s="29" t="s">
        <v>35</v>
      </c>
      <c r="B101" s="36"/>
      <c r="C101" s="37"/>
      <c r="D101" s="37"/>
      <c r="E101" s="39" t="s">
        <v>112</v>
      </c>
      <c r="F101" s="37"/>
      <c r="G101" s="37"/>
      <c r="H101" s="37"/>
      <c r="I101" s="37"/>
      <c r="J101" s="38"/>
    </row>
    <row r="102">
      <c r="A102" s="29" t="s">
        <v>37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 ht="43.2">
      <c r="A103" s="29" t="s">
        <v>29</v>
      </c>
      <c r="B103" s="29">
        <v>24</v>
      </c>
      <c r="C103" s="30" t="s">
        <v>113</v>
      </c>
      <c r="D103" s="29" t="s">
        <v>31</v>
      </c>
      <c r="E103" s="31" t="s">
        <v>114</v>
      </c>
      <c r="F103" s="32" t="s">
        <v>60</v>
      </c>
      <c r="G103" s="33">
        <v>2.1499999999999999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34</v>
      </c>
      <c r="B104" s="36"/>
      <c r="C104" s="37"/>
      <c r="D104" s="37"/>
      <c r="E104" s="31" t="s">
        <v>115</v>
      </c>
      <c r="F104" s="37"/>
      <c r="G104" s="37"/>
      <c r="H104" s="37"/>
      <c r="I104" s="37"/>
      <c r="J104" s="38"/>
    </row>
    <row r="105" ht="28.8">
      <c r="A105" s="29" t="s">
        <v>35</v>
      </c>
      <c r="B105" s="36"/>
      <c r="C105" s="37"/>
      <c r="D105" s="37"/>
      <c r="E105" s="39" t="s">
        <v>116</v>
      </c>
      <c r="F105" s="37"/>
      <c r="G105" s="37"/>
      <c r="H105" s="37"/>
      <c r="I105" s="37"/>
      <c r="J105" s="38"/>
    </row>
    <row r="106">
      <c r="A106" s="29" t="s">
        <v>37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27</v>
      </c>
      <c r="C107" s="30" t="s">
        <v>117</v>
      </c>
      <c r="D107" s="29" t="s">
        <v>31</v>
      </c>
      <c r="E107" s="31" t="s">
        <v>118</v>
      </c>
      <c r="F107" s="32" t="s">
        <v>60</v>
      </c>
      <c r="G107" s="33">
        <v>1.4630000000000001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118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119</v>
      </c>
      <c r="F109" s="37"/>
      <c r="G109" s="37"/>
      <c r="H109" s="37"/>
      <c r="I109" s="37"/>
      <c r="J109" s="38"/>
    </row>
    <row r="110">
      <c r="A110" s="29" t="s">
        <v>37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120</v>
      </c>
      <c r="D111" s="29" t="s">
        <v>31</v>
      </c>
      <c r="E111" s="31" t="s">
        <v>121</v>
      </c>
      <c r="F111" s="32" t="s">
        <v>60</v>
      </c>
      <c r="G111" s="33">
        <v>2.0179999999999998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121</v>
      </c>
      <c r="F112" s="37"/>
      <c r="G112" s="37"/>
      <c r="H112" s="37"/>
      <c r="I112" s="37"/>
      <c r="J112" s="38"/>
    </row>
    <row r="113">
      <c r="A113" s="29" t="s">
        <v>35</v>
      </c>
      <c r="B113" s="36"/>
      <c r="C113" s="37"/>
      <c r="D113" s="37"/>
      <c r="E113" s="39" t="s">
        <v>122</v>
      </c>
      <c r="F113" s="37"/>
      <c r="G113" s="37"/>
      <c r="H113" s="37"/>
      <c r="I113" s="37"/>
      <c r="J113" s="38"/>
    </row>
    <row r="114">
      <c r="A114" s="29" t="s">
        <v>37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43.2">
      <c r="A115" s="29" t="s">
        <v>29</v>
      </c>
      <c r="B115" s="29">
        <v>28</v>
      </c>
      <c r="C115" s="30" t="s">
        <v>123</v>
      </c>
      <c r="D115" s="29" t="s">
        <v>31</v>
      </c>
      <c r="E115" s="31" t="s">
        <v>124</v>
      </c>
      <c r="F115" s="32" t="s">
        <v>60</v>
      </c>
      <c r="G115" s="33">
        <v>1.0820000000000001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3.2">
      <c r="A116" s="29" t="s">
        <v>34</v>
      </c>
      <c r="B116" s="36"/>
      <c r="C116" s="37"/>
      <c r="D116" s="37"/>
      <c r="E116" s="31" t="s">
        <v>125</v>
      </c>
      <c r="F116" s="37"/>
      <c r="G116" s="37"/>
      <c r="H116" s="37"/>
      <c r="I116" s="37"/>
      <c r="J116" s="38"/>
    </row>
    <row r="117">
      <c r="A117" s="29" t="s">
        <v>35</v>
      </c>
      <c r="B117" s="36"/>
      <c r="C117" s="37"/>
      <c r="D117" s="37"/>
      <c r="E117" s="39" t="s">
        <v>126</v>
      </c>
      <c r="F117" s="37"/>
      <c r="G117" s="37"/>
      <c r="H117" s="37"/>
      <c r="I117" s="37"/>
      <c r="J117" s="38"/>
    </row>
    <row r="118">
      <c r="A118" s="29" t="s">
        <v>37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43.2">
      <c r="A119" s="29" t="s">
        <v>29</v>
      </c>
      <c r="B119" s="29">
        <v>25</v>
      </c>
      <c r="C119" s="30" t="s">
        <v>127</v>
      </c>
      <c r="D119" s="29" t="s">
        <v>31</v>
      </c>
      <c r="E119" s="31" t="s">
        <v>128</v>
      </c>
      <c r="F119" s="32" t="s">
        <v>60</v>
      </c>
      <c r="G119" s="33">
        <v>5.4080000000000004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57.6">
      <c r="A120" s="29" t="s">
        <v>34</v>
      </c>
      <c r="B120" s="36"/>
      <c r="C120" s="37"/>
      <c r="D120" s="37"/>
      <c r="E120" s="31" t="s">
        <v>129</v>
      </c>
      <c r="F120" s="37"/>
      <c r="G120" s="37"/>
      <c r="H120" s="37"/>
      <c r="I120" s="37"/>
      <c r="J120" s="38"/>
    </row>
    <row r="121" ht="28.8">
      <c r="A121" s="29" t="s">
        <v>35</v>
      </c>
      <c r="B121" s="36"/>
      <c r="C121" s="37"/>
      <c r="D121" s="37"/>
      <c r="E121" s="39" t="s">
        <v>130</v>
      </c>
      <c r="F121" s="37"/>
      <c r="G121" s="37"/>
      <c r="H121" s="37"/>
      <c r="I121" s="37"/>
      <c r="J121" s="38"/>
    </row>
    <row r="122">
      <c r="A122" s="29" t="s">
        <v>37</v>
      </c>
      <c r="B122" s="36"/>
      <c r="C122" s="37"/>
      <c r="D122" s="37"/>
      <c r="E122" s="40" t="s">
        <v>31</v>
      </c>
      <c r="F122" s="37"/>
      <c r="G122" s="37"/>
      <c r="H122" s="37"/>
      <c r="I122" s="37"/>
      <c r="J122" s="38"/>
    </row>
    <row r="123" ht="43.2">
      <c r="A123" s="29" t="s">
        <v>29</v>
      </c>
      <c r="B123" s="29">
        <v>29</v>
      </c>
      <c r="C123" s="30" t="s">
        <v>131</v>
      </c>
      <c r="D123" s="29" t="s">
        <v>31</v>
      </c>
      <c r="E123" s="31" t="s">
        <v>128</v>
      </c>
      <c r="F123" s="32" t="s">
        <v>60</v>
      </c>
      <c r="G123" s="33">
        <v>2.4700000000000002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72">
      <c r="A124" s="29" t="s">
        <v>34</v>
      </c>
      <c r="B124" s="36"/>
      <c r="C124" s="37"/>
      <c r="D124" s="37"/>
      <c r="E124" s="31" t="s">
        <v>132</v>
      </c>
      <c r="F124" s="37"/>
      <c r="G124" s="37"/>
      <c r="H124" s="37"/>
      <c r="I124" s="37"/>
      <c r="J124" s="38"/>
    </row>
    <row r="125" ht="28.8">
      <c r="A125" s="29" t="s">
        <v>35</v>
      </c>
      <c r="B125" s="36"/>
      <c r="C125" s="37"/>
      <c r="D125" s="37"/>
      <c r="E125" s="39" t="s">
        <v>133</v>
      </c>
      <c r="F125" s="37"/>
      <c r="G125" s="37"/>
      <c r="H125" s="37"/>
      <c r="I125" s="37"/>
      <c r="J125" s="38"/>
    </row>
    <row r="126">
      <c r="A126" s="29" t="s">
        <v>37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>
      <c r="A127" s="23" t="s">
        <v>26</v>
      </c>
      <c r="B127" s="24"/>
      <c r="C127" s="25" t="s">
        <v>134</v>
      </c>
      <c r="D127" s="26"/>
      <c r="E127" s="23" t="s">
        <v>135</v>
      </c>
      <c r="F127" s="26"/>
      <c r="G127" s="26"/>
      <c r="H127" s="26"/>
      <c r="I127" s="27">
        <f>SUMIFS(I128:I131,A128:A131,"P")</f>
        <v>0</v>
      </c>
      <c r="J127" s="28"/>
    </row>
    <row r="128">
      <c r="A128" s="29" t="s">
        <v>29</v>
      </c>
      <c r="B128" s="29">
        <v>45</v>
      </c>
      <c r="C128" s="30" t="s">
        <v>136</v>
      </c>
      <c r="D128" s="29" t="s">
        <v>31</v>
      </c>
      <c r="E128" s="31" t="s">
        <v>137</v>
      </c>
      <c r="F128" s="32" t="s">
        <v>60</v>
      </c>
      <c r="G128" s="33">
        <v>2.73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31" t="s">
        <v>137</v>
      </c>
      <c r="F129" s="37"/>
      <c r="G129" s="37"/>
      <c r="H129" s="37"/>
      <c r="I129" s="37"/>
      <c r="J129" s="38"/>
    </row>
    <row r="130">
      <c r="A130" s="29" t="s">
        <v>35</v>
      </c>
      <c r="B130" s="36"/>
      <c r="C130" s="37"/>
      <c r="D130" s="37"/>
      <c r="E130" s="39" t="s">
        <v>138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139</v>
      </c>
      <c r="D132" s="26"/>
      <c r="E132" s="23" t="s">
        <v>140</v>
      </c>
      <c r="F132" s="26"/>
      <c r="G132" s="26"/>
      <c r="H132" s="26"/>
      <c r="I132" s="27">
        <f>SUMIFS(I133:I165,A133:A165,"P")</f>
        <v>0</v>
      </c>
      <c r="J132" s="28"/>
    </row>
    <row r="133">
      <c r="A133" s="29" t="s">
        <v>29</v>
      </c>
      <c r="B133" s="29">
        <v>32</v>
      </c>
      <c r="C133" s="30" t="s">
        <v>141</v>
      </c>
      <c r="D133" s="29" t="s">
        <v>31</v>
      </c>
      <c r="E133" s="31" t="s">
        <v>142</v>
      </c>
      <c r="F133" s="32" t="s">
        <v>80</v>
      </c>
      <c r="G133" s="33">
        <v>0.5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142</v>
      </c>
      <c r="F134" s="37"/>
      <c r="G134" s="37"/>
      <c r="H134" s="37"/>
      <c r="I134" s="37"/>
      <c r="J134" s="38"/>
    </row>
    <row r="135">
      <c r="A135" s="29" t="s">
        <v>37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31</v>
      </c>
      <c r="C136" s="30" t="s">
        <v>143</v>
      </c>
      <c r="D136" s="29" t="s">
        <v>31</v>
      </c>
      <c r="E136" s="31" t="s">
        <v>144</v>
      </c>
      <c r="F136" s="32" t="s">
        <v>80</v>
      </c>
      <c r="G136" s="33">
        <v>2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31" t="s">
        <v>144</v>
      </c>
      <c r="F137" s="37"/>
      <c r="G137" s="37"/>
      <c r="H137" s="37"/>
      <c r="I137" s="37"/>
      <c r="J137" s="38"/>
    </row>
    <row r="138">
      <c r="A138" s="29" t="s">
        <v>37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145</v>
      </c>
      <c r="D139" s="29" t="s">
        <v>31</v>
      </c>
      <c r="E139" s="31" t="s">
        <v>146</v>
      </c>
      <c r="F139" s="32" t="s">
        <v>80</v>
      </c>
      <c r="G139" s="33">
        <v>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146</v>
      </c>
      <c r="F140" s="37"/>
      <c r="G140" s="37"/>
      <c r="H140" s="37"/>
      <c r="I140" s="37"/>
      <c r="J140" s="38"/>
    </row>
    <row r="141">
      <c r="A141" s="29" t="s">
        <v>37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 ht="43.2">
      <c r="A142" s="29" t="s">
        <v>29</v>
      </c>
      <c r="B142" s="29">
        <v>30</v>
      </c>
      <c r="C142" s="30" t="s">
        <v>147</v>
      </c>
      <c r="D142" s="29" t="s">
        <v>31</v>
      </c>
      <c r="E142" s="31" t="s">
        <v>148</v>
      </c>
      <c r="F142" s="32" t="s">
        <v>80</v>
      </c>
      <c r="G142" s="33">
        <v>4.2999999999999998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34</v>
      </c>
      <c r="B143" s="36"/>
      <c r="C143" s="37"/>
      <c r="D143" s="37"/>
      <c r="E143" s="31" t="s">
        <v>149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150</v>
      </c>
      <c r="F144" s="37"/>
      <c r="G144" s="37"/>
      <c r="H144" s="37"/>
      <c r="I144" s="37"/>
      <c r="J144" s="38"/>
    </row>
    <row r="145">
      <c r="A145" s="29" t="s">
        <v>37</v>
      </c>
      <c r="B145" s="36"/>
      <c r="C145" s="37"/>
      <c r="D145" s="37"/>
      <c r="E145" s="40" t="s">
        <v>31</v>
      </c>
      <c r="F145" s="37"/>
      <c r="G145" s="37"/>
      <c r="H145" s="37"/>
      <c r="I145" s="37"/>
      <c r="J145" s="38"/>
    </row>
    <row r="146" ht="43.2">
      <c r="A146" s="29" t="s">
        <v>29</v>
      </c>
      <c r="B146" s="29">
        <v>34</v>
      </c>
      <c r="C146" s="30" t="s">
        <v>151</v>
      </c>
      <c r="D146" s="29" t="s">
        <v>31</v>
      </c>
      <c r="E146" s="31" t="s">
        <v>152</v>
      </c>
      <c r="F146" s="32" t="s">
        <v>80</v>
      </c>
      <c r="G146" s="33">
        <v>4.7999999999999998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43.2">
      <c r="A147" s="29" t="s">
        <v>34</v>
      </c>
      <c r="B147" s="36"/>
      <c r="C147" s="37"/>
      <c r="D147" s="37"/>
      <c r="E147" s="31" t="s">
        <v>153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154</v>
      </c>
      <c r="F148" s="37"/>
      <c r="G148" s="37"/>
      <c r="H148" s="37"/>
      <c r="I148" s="37"/>
      <c r="J148" s="38"/>
    </row>
    <row r="149">
      <c r="A149" s="29" t="s">
        <v>37</v>
      </c>
      <c r="B149" s="36"/>
      <c r="C149" s="37"/>
      <c r="D149" s="37"/>
      <c r="E149" s="40" t="s">
        <v>31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155</v>
      </c>
      <c r="D150" s="29" t="s">
        <v>31</v>
      </c>
      <c r="E150" s="31" t="s">
        <v>156</v>
      </c>
      <c r="F150" s="32" t="s">
        <v>80</v>
      </c>
      <c r="G150" s="33">
        <v>4.7999999999999998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156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154</v>
      </c>
      <c r="F152" s="37"/>
      <c r="G152" s="37"/>
      <c r="H152" s="37"/>
      <c r="I152" s="37"/>
      <c r="J152" s="38"/>
    </row>
    <row r="153">
      <c r="A153" s="29" t="s">
        <v>37</v>
      </c>
      <c r="B153" s="36"/>
      <c r="C153" s="37"/>
      <c r="D153" s="37"/>
      <c r="E153" s="40" t="s">
        <v>31</v>
      </c>
      <c r="F153" s="37"/>
      <c r="G153" s="37"/>
      <c r="H153" s="37"/>
      <c r="I153" s="37"/>
      <c r="J153" s="38"/>
    </row>
    <row r="154" ht="28.8">
      <c r="A154" s="29" t="s">
        <v>29</v>
      </c>
      <c r="B154" s="29">
        <v>36</v>
      </c>
      <c r="C154" s="30" t="s">
        <v>157</v>
      </c>
      <c r="D154" s="29" t="s">
        <v>31</v>
      </c>
      <c r="E154" s="31" t="s">
        <v>158</v>
      </c>
      <c r="F154" s="32" t="s">
        <v>80</v>
      </c>
      <c r="G154" s="33">
        <v>4.7999999999999998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34</v>
      </c>
      <c r="B155" s="36"/>
      <c r="C155" s="37"/>
      <c r="D155" s="37"/>
      <c r="E155" s="31" t="s">
        <v>158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154</v>
      </c>
      <c r="F156" s="37"/>
      <c r="G156" s="37"/>
      <c r="H156" s="37"/>
      <c r="I156" s="37"/>
      <c r="J156" s="38"/>
    </row>
    <row r="157">
      <c r="A157" s="29" t="s">
        <v>37</v>
      </c>
      <c r="B157" s="36"/>
      <c r="C157" s="37"/>
      <c r="D157" s="37"/>
      <c r="E157" s="40" t="s">
        <v>31</v>
      </c>
      <c r="F157" s="37"/>
      <c r="G157" s="37"/>
      <c r="H157" s="37"/>
      <c r="I157" s="37"/>
      <c r="J157" s="38"/>
    </row>
    <row r="158" ht="43.2">
      <c r="A158" s="29" t="s">
        <v>29</v>
      </c>
      <c r="B158" s="29">
        <v>37</v>
      </c>
      <c r="C158" s="30" t="s">
        <v>159</v>
      </c>
      <c r="D158" s="29" t="s">
        <v>31</v>
      </c>
      <c r="E158" s="31" t="s">
        <v>160</v>
      </c>
      <c r="F158" s="32" t="s">
        <v>80</v>
      </c>
      <c r="G158" s="33">
        <v>2.3500000000000001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57.6">
      <c r="A159" s="29" t="s">
        <v>34</v>
      </c>
      <c r="B159" s="36"/>
      <c r="C159" s="37"/>
      <c r="D159" s="37"/>
      <c r="E159" s="31" t="s">
        <v>161</v>
      </c>
      <c r="F159" s="37"/>
      <c r="G159" s="37"/>
      <c r="H159" s="37"/>
      <c r="I159" s="37"/>
      <c r="J159" s="38"/>
    </row>
    <row r="160">
      <c r="A160" s="29" t="s">
        <v>35</v>
      </c>
      <c r="B160" s="36"/>
      <c r="C160" s="37"/>
      <c r="D160" s="37"/>
      <c r="E160" s="39" t="s">
        <v>81</v>
      </c>
      <c r="F160" s="37"/>
      <c r="G160" s="37"/>
      <c r="H160" s="37"/>
      <c r="I160" s="37"/>
      <c r="J160" s="38"/>
    </row>
    <row r="161">
      <c r="A161" s="29" t="s">
        <v>37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 ht="43.2">
      <c r="A162" s="29" t="s">
        <v>29</v>
      </c>
      <c r="B162" s="29">
        <v>38</v>
      </c>
      <c r="C162" s="30" t="s">
        <v>162</v>
      </c>
      <c r="D162" s="29" t="s">
        <v>31</v>
      </c>
      <c r="E162" s="31" t="s">
        <v>160</v>
      </c>
      <c r="F162" s="32" t="s">
        <v>60</v>
      </c>
      <c r="G162" s="33">
        <v>1.2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34</v>
      </c>
      <c r="B163" s="36"/>
      <c r="C163" s="37"/>
      <c r="D163" s="37"/>
      <c r="E163" s="31" t="s">
        <v>163</v>
      </c>
      <c r="F163" s="37"/>
      <c r="G163" s="37"/>
      <c r="H163" s="37"/>
      <c r="I163" s="37"/>
      <c r="J163" s="38"/>
    </row>
    <row r="164">
      <c r="A164" s="29" t="s">
        <v>35</v>
      </c>
      <c r="B164" s="36"/>
      <c r="C164" s="37"/>
      <c r="D164" s="37"/>
      <c r="E164" s="39" t="s">
        <v>164</v>
      </c>
      <c r="F164" s="37"/>
      <c r="G164" s="37"/>
      <c r="H164" s="37"/>
      <c r="I164" s="37"/>
      <c r="J164" s="38"/>
    </row>
    <row r="165">
      <c r="A165" s="29" t="s">
        <v>37</v>
      </c>
      <c r="B165" s="36"/>
      <c r="C165" s="37"/>
      <c r="D165" s="37"/>
      <c r="E165" s="40" t="s">
        <v>31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165</v>
      </c>
      <c r="D166" s="26"/>
      <c r="E166" s="23" t="s">
        <v>166</v>
      </c>
      <c r="F166" s="26"/>
      <c r="G166" s="26"/>
      <c r="H166" s="26"/>
      <c r="I166" s="27">
        <f>SUMIFS(I167:I185,A167:A185,"P")</f>
        <v>0</v>
      </c>
      <c r="J166" s="28"/>
    </row>
    <row r="167">
      <c r="A167" s="29" t="s">
        <v>29</v>
      </c>
      <c r="B167" s="29">
        <v>39</v>
      </c>
      <c r="C167" s="30" t="s">
        <v>167</v>
      </c>
      <c r="D167" s="29" t="s">
        <v>31</v>
      </c>
      <c r="E167" s="31" t="s">
        <v>168</v>
      </c>
      <c r="F167" s="32" t="s">
        <v>53</v>
      </c>
      <c r="G167" s="33">
        <v>2.8620000000000001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168</v>
      </c>
      <c r="F168" s="37"/>
      <c r="G168" s="37"/>
      <c r="H168" s="37"/>
      <c r="I168" s="37"/>
      <c r="J168" s="38"/>
    </row>
    <row r="169">
      <c r="A169" s="29" t="s">
        <v>37</v>
      </c>
      <c r="B169" s="36"/>
      <c r="C169" s="37"/>
      <c r="D169" s="37"/>
      <c r="E169" s="40" t="s">
        <v>31</v>
      </c>
      <c r="F169" s="37"/>
      <c r="G169" s="37"/>
      <c r="H169" s="37"/>
      <c r="I169" s="37"/>
      <c r="J169" s="38"/>
    </row>
    <row r="170" ht="28.8">
      <c r="A170" s="29" t="s">
        <v>29</v>
      </c>
      <c r="B170" s="29">
        <v>40</v>
      </c>
      <c r="C170" s="30" t="s">
        <v>169</v>
      </c>
      <c r="D170" s="29" t="s">
        <v>31</v>
      </c>
      <c r="E170" s="31" t="s">
        <v>170</v>
      </c>
      <c r="F170" s="32" t="s">
        <v>53</v>
      </c>
      <c r="G170" s="33">
        <v>2.5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34</v>
      </c>
      <c r="B171" s="36"/>
      <c r="C171" s="37"/>
      <c r="D171" s="37"/>
      <c r="E171" s="31" t="s">
        <v>170</v>
      </c>
      <c r="F171" s="37"/>
      <c r="G171" s="37"/>
      <c r="H171" s="37"/>
      <c r="I171" s="37"/>
      <c r="J171" s="38"/>
    </row>
    <row r="172">
      <c r="A172" s="29" t="s">
        <v>35</v>
      </c>
      <c r="B172" s="36"/>
      <c r="C172" s="37"/>
      <c r="D172" s="37"/>
      <c r="E172" s="39" t="s">
        <v>171</v>
      </c>
      <c r="F172" s="37"/>
      <c r="G172" s="37"/>
      <c r="H172" s="37"/>
      <c r="I172" s="37"/>
      <c r="J172" s="38"/>
    </row>
    <row r="173">
      <c r="A173" s="29" t="s">
        <v>37</v>
      </c>
      <c r="B173" s="36"/>
      <c r="C173" s="37"/>
      <c r="D173" s="37"/>
      <c r="E173" s="40" t="s">
        <v>31</v>
      </c>
      <c r="F173" s="37"/>
      <c r="G173" s="37"/>
      <c r="H173" s="37"/>
      <c r="I173" s="37"/>
      <c r="J173" s="38"/>
    </row>
    <row r="174" ht="43.2">
      <c r="A174" s="29" t="s">
        <v>29</v>
      </c>
      <c r="B174" s="29">
        <v>41</v>
      </c>
      <c r="C174" s="30" t="s">
        <v>172</v>
      </c>
      <c r="D174" s="29" t="s">
        <v>31</v>
      </c>
      <c r="E174" s="31" t="s">
        <v>173</v>
      </c>
      <c r="F174" s="32" t="s">
        <v>53</v>
      </c>
      <c r="G174" s="33">
        <v>32.5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3.2">
      <c r="A175" s="29" t="s">
        <v>34</v>
      </c>
      <c r="B175" s="36"/>
      <c r="C175" s="37"/>
      <c r="D175" s="37"/>
      <c r="E175" s="31" t="s">
        <v>174</v>
      </c>
      <c r="F175" s="37"/>
      <c r="G175" s="37"/>
      <c r="H175" s="37"/>
      <c r="I175" s="37"/>
      <c r="J175" s="38"/>
    </row>
    <row r="176">
      <c r="A176" s="29" t="s">
        <v>35</v>
      </c>
      <c r="B176" s="36"/>
      <c r="C176" s="37"/>
      <c r="D176" s="37"/>
      <c r="E176" s="39" t="s">
        <v>175</v>
      </c>
      <c r="F176" s="37"/>
      <c r="G176" s="37"/>
      <c r="H176" s="37"/>
      <c r="I176" s="37"/>
      <c r="J176" s="38"/>
    </row>
    <row r="177">
      <c r="A177" s="29" t="s">
        <v>37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 ht="28.8">
      <c r="A178" s="29" t="s">
        <v>29</v>
      </c>
      <c r="B178" s="29">
        <v>42</v>
      </c>
      <c r="C178" s="30" t="s">
        <v>176</v>
      </c>
      <c r="D178" s="29" t="s">
        <v>31</v>
      </c>
      <c r="E178" s="31" t="s">
        <v>52</v>
      </c>
      <c r="F178" s="32" t="s">
        <v>53</v>
      </c>
      <c r="G178" s="33">
        <v>2.0600000000000001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34</v>
      </c>
      <c r="B179" s="36"/>
      <c r="C179" s="37"/>
      <c r="D179" s="37"/>
      <c r="E179" s="31" t="s">
        <v>52</v>
      </c>
      <c r="F179" s="37"/>
      <c r="G179" s="37"/>
      <c r="H179" s="37"/>
      <c r="I179" s="37"/>
      <c r="J179" s="38"/>
    </row>
    <row r="180">
      <c r="A180" s="29" t="s">
        <v>35</v>
      </c>
      <c r="B180" s="36"/>
      <c r="C180" s="37"/>
      <c r="D180" s="37"/>
      <c r="E180" s="39" t="s">
        <v>177</v>
      </c>
      <c r="F180" s="37"/>
      <c r="G180" s="37"/>
      <c r="H180" s="37"/>
      <c r="I180" s="37"/>
      <c r="J180" s="38"/>
    </row>
    <row r="181">
      <c r="A181" s="29" t="s">
        <v>37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43.2">
      <c r="A182" s="29" t="s">
        <v>29</v>
      </c>
      <c r="B182" s="29">
        <v>43</v>
      </c>
      <c r="C182" s="30" t="s">
        <v>178</v>
      </c>
      <c r="D182" s="29" t="s">
        <v>31</v>
      </c>
      <c r="E182" s="31" t="s">
        <v>179</v>
      </c>
      <c r="F182" s="32" t="s">
        <v>53</v>
      </c>
      <c r="G182" s="33">
        <v>0.44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3.2">
      <c r="A183" s="29" t="s">
        <v>34</v>
      </c>
      <c r="B183" s="36"/>
      <c r="C183" s="37"/>
      <c r="D183" s="37"/>
      <c r="E183" s="31" t="s">
        <v>179</v>
      </c>
      <c r="F183" s="37"/>
      <c r="G183" s="37"/>
      <c r="H183" s="37"/>
      <c r="I183" s="37"/>
      <c r="J183" s="38"/>
    </row>
    <row r="184">
      <c r="A184" s="29" t="s">
        <v>35</v>
      </c>
      <c r="B184" s="36"/>
      <c r="C184" s="37"/>
      <c r="D184" s="37"/>
      <c r="E184" s="39" t="s">
        <v>180</v>
      </c>
      <c r="F184" s="37"/>
      <c r="G184" s="37"/>
      <c r="H184" s="37"/>
      <c r="I184" s="37"/>
      <c r="J184" s="38"/>
    </row>
    <row r="185">
      <c r="A185" s="29" t="s">
        <v>37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>
      <c r="A186" s="23" t="s">
        <v>26</v>
      </c>
      <c r="B186" s="24"/>
      <c r="C186" s="25" t="s">
        <v>181</v>
      </c>
      <c r="D186" s="26"/>
      <c r="E186" s="23" t="s">
        <v>182</v>
      </c>
      <c r="F186" s="26"/>
      <c r="G186" s="26"/>
      <c r="H186" s="26"/>
      <c r="I186" s="27">
        <f>SUMIFS(I187:I190,A187:A190,"P")</f>
        <v>0</v>
      </c>
      <c r="J186" s="28"/>
    </row>
    <row r="187" ht="28.8">
      <c r="A187" s="29" t="s">
        <v>29</v>
      </c>
      <c r="B187" s="29">
        <v>44</v>
      </c>
      <c r="C187" s="30" t="s">
        <v>183</v>
      </c>
      <c r="D187" s="29" t="s">
        <v>31</v>
      </c>
      <c r="E187" s="31" t="s">
        <v>184</v>
      </c>
      <c r="F187" s="32" t="s">
        <v>53</v>
      </c>
      <c r="G187" s="33">
        <v>2.3769999999999998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34</v>
      </c>
      <c r="B188" s="36"/>
      <c r="C188" s="37"/>
      <c r="D188" s="37"/>
      <c r="E188" s="31" t="s">
        <v>184</v>
      </c>
      <c r="F188" s="37"/>
      <c r="G188" s="37"/>
      <c r="H188" s="37"/>
      <c r="I188" s="37"/>
      <c r="J188" s="38"/>
    </row>
    <row r="189">
      <c r="A189" s="29" t="s">
        <v>35</v>
      </c>
      <c r="B189" s="36"/>
      <c r="C189" s="37"/>
      <c r="D189" s="37"/>
      <c r="E189" s="39" t="s">
        <v>185</v>
      </c>
      <c r="F189" s="37"/>
      <c r="G189" s="37"/>
      <c r="H189" s="37"/>
      <c r="I189" s="37"/>
      <c r="J189" s="38"/>
    </row>
    <row r="190">
      <c r="A190" s="29" t="s">
        <v>37</v>
      </c>
      <c r="B190" s="41"/>
      <c r="C190" s="42"/>
      <c r="D190" s="42"/>
      <c r="E190" s="43" t="s">
        <v>31</v>
      </c>
      <c r="F190" s="42"/>
      <c r="G190" s="42"/>
      <c r="H190" s="42"/>
      <c r="I190" s="42"/>
      <c r="J19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186</v>
      </c>
      <c r="I3" s="16">
        <f>SUMIFS(I9:I46,A9:A46,"SD")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186</v>
      </c>
      <c r="D5" s="13"/>
      <c r="E5" s="14" t="s">
        <v>187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188</v>
      </c>
      <c r="D9" s="26"/>
      <c r="E9" s="23" t="s">
        <v>189</v>
      </c>
      <c r="F9" s="26"/>
      <c r="G9" s="26"/>
      <c r="H9" s="26"/>
      <c r="I9" s="27">
        <f>SUMIFS(I10:I18,A10:A18,"P")</f>
        <v>0</v>
      </c>
      <c r="J9" s="28"/>
    </row>
    <row r="10" ht="43.2">
      <c r="A10" s="29" t="s">
        <v>29</v>
      </c>
      <c r="B10" s="29">
        <v>10</v>
      </c>
      <c r="C10" s="30" t="s">
        <v>190</v>
      </c>
      <c r="D10" s="29" t="s">
        <v>31</v>
      </c>
      <c r="E10" s="31" t="s">
        <v>191</v>
      </c>
      <c r="F10" s="32" t="s">
        <v>192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7.2">
      <c r="A11" s="29" t="s">
        <v>34</v>
      </c>
      <c r="B11" s="36"/>
      <c r="C11" s="37"/>
      <c r="D11" s="37"/>
      <c r="E11" s="31" t="s">
        <v>193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29</v>
      </c>
      <c r="B13" s="29">
        <v>11</v>
      </c>
      <c r="C13" s="30" t="s">
        <v>194</v>
      </c>
      <c r="D13" s="29" t="s">
        <v>31</v>
      </c>
      <c r="E13" s="31" t="s">
        <v>195</v>
      </c>
      <c r="F13" s="32" t="s">
        <v>192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196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12</v>
      </c>
      <c r="C16" s="30" t="s">
        <v>197</v>
      </c>
      <c r="D16" s="29" t="s">
        <v>31</v>
      </c>
      <c r="E16" s="31" t="s">
        <v>198</v>
      </c>
      <c r="F16" s="32" t="s">
        <v>192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198</v>
      </c>
      <c r="F17" s="37"/>
      <c r="G17" s="37"/>
      <c r="H17" s="37"/>
      <c r="I17" s="37"/>
      <c r="J17" s="38"/>
    </row>
    <row r="18">
      <c r="A18" s="29" t="s">
        <v>37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199</v>
      </c>
      <c r="D19" s="26"/>
      <c r="E19" s="23" t="s">
        <v>200</v>
      </c>
      <c r="F19" s="26"/>
      <c r="G19" s="26"/>
      <c r="H19" s="26"/>
      <c r="I19" s="27">
        <f>SUMIFS(I20:I46,A20:A46,"P")</f>
        <v>0</v>
      </c>
      <c r="J19" s="28"/>
    </row>
    <row r="20" ht="28.8">
      <c r="A20" s="29" t="s">
        <v>29</v>
      </c>
      <c r="B20" s="29">
        <v>1</v>
      </c>
      <c r="C20" s="30" t="s">
        <v>201</v>
      </c>
      <c r="D20" s="29" t="s">
        <v>31</v>
      </c>
      <c r="E20" s="31" t="s">
        <v>202</v>
      </c>
      <c r="F20" s="32" t="s">
        <v>192</v>
      </c>
      <c r="G20" s="33">
        <v>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202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43.2">
      <c r="A23" s="29" t="s">
        <v>29</v>
      </c>
      <c r="B23" s="29">
        <v>2</v>
      </c>
      <c r="C23" s="30" t="s">
        <v>203</v>
      </c>
      <c r="D23" s="29" t="s">
        <v>31</v>
      </c>
      <c r="E23" s="31" t="s">
        <v>204</v>
      </c>
      <c r="F23" s="32" t="s">
        <v>192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34</v>
      </c>
      <c r="B24" s="36"/>
      <c r="C24" s="37"/>
      <c r="D24" s="37"/>
      <c r="E24" s="31" t="s">
        <v>204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43.2">
      <c r="A26" s="29" t="s">
        <v>29</v>
      </c>
      <c r="B26" s="29">
        <v>3</v>
      </c>
      <c r="C26" s="30" t="s">
        <v>205</v>
      </c>
      <c r="D26" s="29" t="s">
        <v>31</v>
      </c>
      <c r="E26" s="31" t="s">
        <v>206</v>
      </c>
      <c r="F26" s="32" t="s">
        <v>192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207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28.8">
      <c r="A29" s="29" t="s">
        <v>29</v>
      </c>
      <c r="B29" s="29">
        <v>4</v>
      </c>
      <c r="C29" s="30" t="s">
        <v>208</v>
      </c>
      <c r="D29" s="29" t="s">
        <v>31</v>
      </c>
      <c r="E29" s="31" t="s">
        <v>209</v>
      </c>
      <c r="F29" s="32" t="s">
        <v>192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34</v>
      </c>
      <c r="B30" s="36"/>
      <c r="C30" s="37"/>
      <c r="D30" s="37"/>
      <c r="E30" s="31" t="s">
        <v>209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43.2">
      <c r="A32" s="29" t="s">
        <v>29</v>
      </c>
      <c r="B32" s="29">
        <v>5</v>
      </c>
      <c r="C32" s="30" t="s">
        <v>210</v>
      </c>
      <c r="D32" s="29" t="s">
        <v>31</v>
      </c>
      <c r="E32" s="31" t="s">
        <v>211</v>
      </c>
      <c r="F32" s="32" t="s">
        <v>192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43.2">
      <c r="A33" s="29" t="s">
        <v>34</v>
      </c>
      <c r="B33" s="36"/>
      <c r="C33" s="37"/>
      <c r="D33" s="37"/>
      <c r="E33" s="31" t="s">
        <v>212</v>
      </c>
      <c r="F33" s="37"/>
      <c r="G33" s="37"/>
      <c r="H33" s="37"/>
      <c r="I33" s="37"/>
      <c r="J33" s="38"/>
    </row>
    <row r="34">
      <c r="A34" s="29" t="s">
        <v>37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 ht="43.2">
      <c r="A35" s="29" t="s">
        <v>29</v>
      </c>
      <c r="B35" s="29">
        <v>6</v>
      </c>
      <c r="C35" s="30" t="s">
        <v>213</v>
      </c>
      <c r="D35" s="29" t="s">
        <v>31</v>
      </c>
      <c r="E35" s="31" t="s">
        <v>214</v>
      </c>
      <c r="F35" s="32" t="s">
        <v>192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2">
      <c r="A36" s="29" t="s">
        <v>34</v>
      </c>
      <c r="B36" s="36"/>
      <c r="C36" s="37"/>
      <c r="D36" s="37"/>
      <c r="E36" s="31" t="s">
        <v>215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43.2">
      <c r="A38" s="29" t="s">
        <v>29</v>
      </c>
      <c r="B38" s="29">
        <v>7</v>
      </c>
      <c r="C38" s="30" t="s">
        <v>216</v>
      </c>
      <c r="D38" s="29" t="s">
        <v>31</v>
      </c>
      <c r="E38" s="31" t="s">
        <v>217</v>
      </c>
      <c r="F38" s="32" t="s">
        <v>192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34</v>
      </c>
      <c r="B39" s="36"/>
      <c r="C39" s="37"/>
      <c r="D39" s="37"/>
      <c r="E39" s="31" t="s">
        <v>218</v>
      </c>
      <c r="F39" s="37"/>
      <c r="G39" s="37"/>
      <c r="H39" s="37"/>
      <c r="I39" s="37"/>
      <c r="J39" s="38"/>
    </row>
    <row r="40">
      <c r="A40" s="29" t="s">
        <v>37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43.2">
      <c r="A41" s="29" t="s">
        <v>29</v>
      </c>
      <c r="B41" s="29">
        <v>8</v>
      </c>
      <c r="C41" s="30" t="s">
        <v>219</v>
      </c>
      <c r="D41" s="29" t="s">
        <v>31</v>
      </c>
      <c r="E41" s="31" t="s">
        <v>220</v>
      </c>
      <c r="F41" s="32" t="s">
        <v>192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86.4">
      <c r="A42" s="29" t="s">
        <v>34</v>
      </c>
      <c r="B42" s="36"/>
      <c r="C42" s="37"/>
      <c r="D42" s="37"/>
      <c r="E42" s="31" t="s">
        <v>221</v>
      </c>
      <c r="F42" s="37"/>
      <c r="G42" s="37"/>
      <c r="H42" s="37"/>
      <c r="I42" s="37"/>
      <c r="J42" s="38"/>
    </row>
    <row r="43">
      <c r="A43" s="29" t="s">
        <v>37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222</v>
      </c>
      <c r="D44" s="29" t="s">
        <v>31</v>
      </c>
      <c r="E44" s="31" t="s">
        <v>223</v>
      </c>
      <c r="F44" s="32" t="s">
        <v>192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34</v>
      </c>
      <c r="B45" s="36"/>
      <c r="C45" s="37"/>
      <c r="D45" s="37"/>
      <c r="E45" s="31" t="s">
        <v>223</v>
      </c>
      <c r="F45" s="37"/>
      <c r="G45" s="37"/>
      <c r="H45" s="37"/>
      <c r="I45" s="37"/>
      <c r="J45" s="38"/>
    </row>
    <row r="46">
      <c r="A46" s="29" t="s">
        <v>37</v>
      </c>
      <c r="B46" s="41"/>
      <c r="C46" s="42"/>
      <c r="D46" s="42"/>
      <c r="E46" s="43" t="s">
        <v>31</v>
      </c>
      <c r="F46" s="42"/>
      <c r="G46" s="42"/>
      <c r="H46" s="42"/>
      <c r="I46" s="42"/>
      <c r="J4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224</v>
      </c>
      <c r="I3" s="16">
        <f>SUMIFS(I9:I436,A9:A436,"SD")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225</v>
      </c>
      <c r="D4" s="13"/>
      <c r="E4" s="14" t="s">
        <v>226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224</v>
      </c>
      <c r="D5" s="13"/>
      <c r="E5" s="14" t="s">
        <v>227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SUMIFS(I10:I135,A10:A135,"P")</f>
        <v>0</v>
      </c>
      <c r="J9" s="28"/>
    </row>
    <row r="10">
      <c r="A10" s="29" t="s">
        <v>29</v>
      </c>
      <c r="B10" s="29">
        <v>28</v>
      </c>
      <c r="C10" s="30" t="s">
        <v>228</v>
      </c>
      <c r="D10" s="29" t="s">
        <v>31</v>
      </c>
      <c r="E10" s="31" t="s">
        <v>229</v>
      </c>
      <c r="F10" s="32" t="s">
        <v>230</v>
      </c>
      <c r="G10" s="33">
        <v>0.16700000000000001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229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231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1</v>
      </c>
      <c r="C14" s="30" t="s">
        <v>232</v>
      </c>
      <c r="D14" s="29" t="s">
        <v>31</v>
      </c>
      <c r="E14" s="31" t="s">
        <v>233</v>
      </c>
      <c r="F14" s="32" t="s">
        <v>60</v>
      </c>
      <c r="G14" s="33">
        <v>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233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234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2</v>
      </c>
      <c r="C18" s="30" t="s">
        <v>235</v>
      </c>
      <c r="D18" s="29" t="s">
        <v>31</v>
      </c>
      <c r="E18" s="31" t="s">
        <v>236</v>
      </c>
      <c r="F18" s="32" t="s">
        <v>60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236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237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3</v>
      </c>
      <c r="C22" s="30" t="s">
        <v>238</v>
      </c>
      <c r="D22" s="29" t="s">
        <v>31</v>
      </c>
      <c r="E22" s="31" t="s">
        <v>239</v>
      </c>
      <c r="F22" s="32" t="s">
        <v>60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240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4</v>
      </c>
      <c r="C26" s="30" t="s">
        <v>241</v>
      </c>
      <c r="D26" s="29" t="s">
        <v>31</v>
      </c>
      <c r="E26" s="31" t="s">
        <v>242</v>
      </c>
      <c r="F26" s="32" t="s">
        <v>33</v>
      </c>
      <c r="G26" s="33">
        <v>22.850000000000001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34</v>
      </c>
      <c r="B27" s="36"/>
      <c r="C27" s="37"/>
      <c r="D27" s="37"/>
      <c r="E27" s="31" t="s">
        <v>242</v>
      </c>
      <c r="F27" s="37"/>
      <c r="G27" s="37"/>
      <c r="H27" s="37"/>
      <c r="I27" s="37"/>
      <c r="J27" s="38"/>
    </row>
    <row r="28" ht="28.8">
      <c r="A28" s="29" t="s">
        <v>35</v>
      </c>
      <c r="B28" s="36"/>
      <c r="C28" s="37"/>
      <c r="D28" s="37"/>
      <c r="E28" s="39" t="s">
        <v>243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 ht="28.8">
      <c r="A30" s="29" t="s">
        <v>29</v>
      </c>
      <c r="B30" s="29">
        <v>5</v>
      </c>
      <c r="C30" s="30" t="s">
        <v>38</v>
      </c>
      <c r="D30" s="29" t="s">
        <v>31</v>
      </c>
      <c r="E30" s="31" t="s">
        <v>39</v>
      </c>
      <c r="F30" s="32" t="s">
        <v>33</v>
      </c>
      <c r="G30" s="33">
        <v>22.850000000000001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39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244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 ht="43.2">
      <c r="A34" s="29" t="s">
        <v>29</v>
      </c>
      <c r="B34" s="29">
        <v>6</v>
      </c>
      <c r="C34" s="30" t="s">
        <v>245</v>
      </c>
      <c r="D34" s="29" t="s">
        <v>31</v>
      </c>
      <c r="E34" s="31" t="s">
        <v>246</v>
      </c>
      <c r="F34" s="32" t="s">
        <v>33</v>
      </c>
      <c r="G34" s="33">
        <v>1.962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34</v>
      </c>
      <c r="B35" s="36"/>
      <c r="C35" s="37"/>
      <c r="D35" s="37"/>
      <c r="E35" s="31" t="s">
        <v>246</v>
      </c>
      <c r="F35" s="37"/>
      <c r="G35" s="37"/>
      <c r="H35" s="37"/>
      <c r="I35" s="37"/>
      <c r="J35" s="38"/>
    </row>
    <row r="36" ht="43.2">
      <c r="A36" s="29" t="s">
        <v>35</v>
      </c>
      <c r="B36" s="36"/>
      <c r="C36" s="37"/>
      <c r="D36" s="37"/>
      <c r="E36" s="39" t="s">
        <v>247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43.2">
      <c r="A38" s="29" t="s">
        <v>29</v>
      </c>
      <c r="B38" s="29">
        <v>8</v>
      </c>
      <c r="C38" s="30" t="s">
        <v>248</v>
      </c>
      <c r="D38" s="29" t="s">
        <v>31</v>
      </c>
      <c r="E38" s="31" t="s">
        <v>249</v>
      </c>
      <c r="F38" s="32" t="s">
        <v>33</v>
      </c>
      <c r="G38" s="33">
        <v>3.621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34</v>
      </c>
      <c r="B39" s="36"/>
      <c r="C39" s="37"/>
      <c r="D39" s="37"/>
      <c r="E39" s="31" t="s">
        <v>249</v>
      </c>
      <c r="F39" s="37"/>
      <c r="G39" s="37"/>
      <c r="H39" s="37"/>
      <c r="I39" s="37"/>
      <c r="J39" s="38"/>
    </row>
    <row r="40" ht="28.8">
      <c r="A40" s="29" t="s">
        <v>35</v>
      </c>
      <c r="B40" s="36"/>
      <c r="C40" s="37"/>
      <c r="D40" s="37"/>
      <c r="E40" s="39" t="s">
        <v>250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 ht="43.2">
      <c r="A42" s="29" t="s">
        <v>29</v>
      </c>
      <c r="B42" s="29">
        <v>9</v>
      </c>
      <c r="C42" s="30" t="s">
        <v>251</v>
      </c>
      <c r="D42" s="29" t="s">
        <v>31</v>
      </c>
      <c r="E42" s="31" t="s">
        <v>252</v>
      </c>
      <c r="F42" s="32" t="s">
        <v>33</v>
      </c>
      <c r="G42" s="33">
        <v>1.962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34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 ht="43.2">
      <c r="A44" s="29" t="s">
        <v>35</v>
      </c>
      <c r="B44" s="36"/>
      <c r="C44" s="37"/>
      <c r="D44" s="37"/>
      <c r="E44" s="39" t="s">
        <v>247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 ht="43.2">
      <c r="A46" s="29" t="s">
        <v>29</v>
      </c>
      <c r="B46" s="29">
        <v>11</v>
      </c>
      <c r="C46" s="30" t="s">
        <v>253</v>
      </c>
      <c r="D46" s="29" t="s">
        <v>31</v>
      </c>
      <c r="E46" s="31" t="s">
        <v>254</v>
      </c>
      <c r="F46" s="32" t="s">
        <v>33</v>
      </c>
      <c r="G46" s="33">
        <v>3.621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34</v>
      </c>
      <c r="B47" s="36"/>
      <c r="C47" s="37"/>
      <c r="D47" s="37"/>
      <c r="E47" s="31" t="s">
        <v>254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255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 ht="28.8">
      <c r="A50" s="29" t="s">
        <v>29</v>
      </c>
      <c r="B50" s="29">
        <v>12</v>
      </c>
      <c r="C50" s="30" t="s">
        <v>256</v>
      </c>
      <c r="D50" s="29" t="s">
        <v>31</v>
      </c>
      <c r="E50" s="31" t="s">
        <v>257</v>
      </c>
      <c r="F50" s="32" t="s">
        <v>60</v>
      </c>
      <c r="G50" s="33">
        <v>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34</v>
      </c>
      <c r="B51" s="36"/>
      <c r="C51" s="37"/>
      <c r="D51" s="37"/>
      <c r="E51" s="31" t="s">
        <v>257</v>
      </c>
      <c r="F51" s="37"/>
      <c r="G51" s="37"/>
      <c r="H51" s="37"/>
      <c r="I51" s="37"/>
      <c r="J51" s="38"/>
    </row>
    <row r="52">
      <c r="A52" s="29" t="s">
        <v>37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28.8">
      <c r="A53" s="29" t="s">
        <v>29</v>
      </c>
      <c r="B53" s="29">
        <v>13</v>
      </c>
      <c r="C53" s="30" t="s">
        <v>258</v>
      </c>
      <c r="D53" s="29" t="s">
        <v>31</v>
      </c>
      <c r="E53" s="31" t="s">
        <v>259</v>
      </c>
      <c r="F53" s="32" t="s">
        <v>60</v>
      </c>
      <c r="G53" s="33">
        <v>180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34</v>
      </c>
      <c r="B54" s="36"/>
      <c r="C54" s="37"/>
      <c r="D54" s="37"/>
      <c r="E54" s="31" t="s">
        <v>259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260</v>
      </c>
      <c r="F55" s="37"/>
      <c r="G55" s="37"/>
      <c r="H55" s="37"/>
      <c r="I55" s="37"/>
      <c r="J55" s="38"/>
    </row>
    <row r="56">
      <c r="A56" s="29" t="s">
        <v>37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43.2">
      <c r="A57" s="29" t="s">
        <v>29</v>
      </c>
      <c r="B57" s="29">
        <v>14</v>
      </c>
      <c r="C57" s="30" t="s">
        <v>261</v>
      </c>
      <c r="D57" s="29" t="s">
        <v>31</v>
      </c>
      <c r="E57" s="31" t="s">
        <v>42</v>
      </c>
      <c r="F57" s="32" t="s">
        <v>33</v>
      </c>
      <c r="G57" s="33">
        <v>6.2629999999999999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57.6">
      <c r="A58" s="29" t="s">
        <v>34</v>
      </c>
      <c r="B58" s="36"/>
      <c r="C58" s="37"/>
      <c r="D58" s="37"/>
      <c r="E58" s="31" t="s">
        <v>262</v>
      </c>
      <c r="F58" s="37"/>
      <c r="G58" s="37"/>
      <c r="H58" s="37"/>
      <c r="I58" s="37"/>
      <c r="J58" s="38"/>
    </row>
    <row r="59" ht="57.6">
      <c r="A59" s="29" t="s">
        <v>35</v>
      </c>
      <c r="B59" s="36"/>
      <c r="C59" s="37"/>
      <c r="D59" s="37"/>
      <c r="E59" s="39" t="s">
        <v>263</v>
      </c>
      <c r="F59" s="37"/>
      <c r="G59" s="37"/>
      <c r="H59" s="37"/>
      <c r="I59" s="37"/>
      <c r="J59" s="38"/>
    </row>
    <row r="60">
      <c r="A60" s="29" t="s">
        <v>37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43.2">
      <c r="A61" s="29" t="s">
        <v>29</v>
      </c>
      <c r="B61" s="29">
        <v>15</v>
      </c>
      <c r="C61" s="30" t="s">
        <v>41</v>
      </c>
      <c r="D61" s="29" t="s">
        <v>31</v>
      </c>
      <c r="E61" s="31" t="s">
        <v>42</v>
      </c>
      <c r="F61" s="32" t="s">
        <v>33</v>
      </c>
      <c r="G61" s="33">
        <v>28.376999999999999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57.6">
      <c r="A62" s="29" t="s">
        <v>34</v>
      </c>
      <c r="B62" s="36"/>
      <c r="C62" s="37"/>
      <c r="D62" s="37"/>
      <c r="E62" s="31" t="s">
        <v>43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264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43.2">
      <c r="A65" s="29" t="s">
        <v>29</v>
      </c>
      <c r="B65" s="29">
        <v>16</v>
      </c>
      <c r="C65" s="30" t="s">
        <v>44</v>
      </c>
      <c r="D65" s="29" t="s">
        <v>31</v>
      </c>
      <c r="E65" s="31" t="s">
        <v>42</v>
      </c>
      <c r="F65" s="32" t="s">
        <v>33</v>
      </c>
      <c r="G65" s="33">
        <v>113.508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57.6">
      <c r="A66" s="29" t="s">
        <v>34</v>
      </c>
      <c r="B66" s="36"/>
      <c r="C66" s="37"/>
      <c r="D66" s="37"/>
      <c r="E66" s="31" t="s">
        <v>45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265</v>
      </c>
      <c r="F67" s="37"/>
      <c r="G67" s="37"/>
      <c r="H67" s="37"/>
      <c r="I67" s="37"/>
      <c r="J67" s="38"/>
    </row>
    <row r="68">
      <c r="A68" s="29" t="s">
        <v>37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43.2">
      <c r="A69" s="29" t="s">
        <v>29</v>
      </c>
      <c r="B69" s="29">
        <v>17</v>
      </c>
      <c r="C69" s="30" t="s">
        <v>47</v>
      </c>
      <c r="D69" s="29" t="s">
        <v>31</v>
      </c>
      <c r="E69" s="31" t="s">
        <v>42</v>
      </c>
      <c r="F69" s="32" t="s">
        <v>33</v>
      </c>
      <c r="G69" s="33">
        <v>28.433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34</v>
      </c>
      <c r="B70" s="36"/>
      <c r="C70" s="37"/>
      <c r="D70" s="37"/>
      <c r="E70" s="31" t="s">
        <v>48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266</v>
      </c>
      <c r="F71" s="37"/>
      <c r="G71" s="37"/>
      <c r="H71" s="37"/>
      <c r="I71" s="37"/>
      <c r="J71" s="38"/>
    </row>
    <row r="72">
      <c r="A72" s="29" t="s">
        <v>37</v>
      </c>
      <c r="B72" s="36"/>
      <c r="C72" s="37"/>
      <c r="D72" s="37"/>
      <c r="E72" s="40" t="s">
        <v>31</v>
      </c>
      <c r="F72" s="37"/>
      <c r="G72" s="37"/>
      <c r="H72" s="37"/>
      <c r="I72" s="37"/>
      <c r="J72" s="38"/>
    </row>
    <row r="73" ht="43.2">
      <c r="A73" s="29" t="s">
        <v>29</v>
      </c>
      <c r="B73" s="29">
        <v>18</v>
      </c>
      <c r="C73" s="30" t="s">
        <v>49</v>
      </c>
      <c r="D73" s="29" t="s">
        <v>31</v>
      </c>
      <c r="E73" s="31" t="s">
        <v>42</v>
      </c>
      <c r="F73" s="32" t="s">
        <v>33</v>
      </c>
      <c r="G73" s="33">
        <v>113.732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57.6">
      <c r="A74" s="29" t="s">
        <v>34</v>
      </c>
      <c r="B74" s="36"/>
      <c r="C74" s="37"/>
      <c r="D74" s="37"/>
      <c r="E74" s="31" t="s">
        <v>50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267</v>
      </c>
      <c r="F75" s="37"/>
      <c r="G75" s="37"/>
      <c r="H75" s="37"/>
      <c r="I75" s="37"/>
      <c r="J75" s="38"/>
    </row>
    <row r="76">
      <c r="A76" s="29" t="s">
        <v>37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28.8">
      <c r="A77" s="29" t="s">
        <v>29</v>
      </c>
      <c r="B77" s="29">
        <v>19</v>
      </c>
      <c r="C77" s="30" t="s">
        <v>268</v>
      </c>
      <c r="D77" s="29" t="s">
        <v>31</v>
      </c>
      <c r="E77" s="31" t="s">
        <v>269</v>
      </c>
      <c r="F77" s="32" t="s">
        <v>33</v>
      </c>
      <c r="G77" s="33">
        <v>5.5570000000000004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34</v>
      </c>
      <c r="B78" s="36"/>
      <c r="C78" s="37"/>
      <c r="D78" s="37"/>
      <c r="E78" s="31" t="s">
        <v>269</v>
      </c>
      <c r="F78" s="37"/>
      <c r="G78" s="37"/>
      <c r="H78" s="37"/>
      <c r="I78" s="37"/>
      <c r="J78" s="38"/>
    </row>
    <row r="79" ht="57.6">
      <c r="A79" s="29" t="s">
        <v>35</v>
      </c>
      <c r="B79" s="36"/>
      <c r="C79" s="37"/>
      <c r="D79" s="37"/>
      <c r="E79" s="39" t="s">
        <v>270</v>
      </c>
      <c r="F79" s="37"/>
      <c r="G79" s="37"/>
      <c r="H79" s="37"/>
      <c r="I79" s="37"/>
      <c r="J79" s="38"/>
    </row>
    <row r="80">
      <c r="A80" s="29" t="s">
        <v>37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 ht="28.8">
      <c r="A81" s="29" t="s">
        <v>29</v>
      </c>
      <c r="B81" s="29">
        <v>20</v>
      </c>
      <c r="C81" s="30" t="s">
        <v>51</v>
      </c>
      <c r="D81" s="29" t="s">
        <v>31</v>
      </c>
      <c r="E81" s="31" t="s">
        <v>52</v>
      </c>
      <c r="F81" s="32" t="s">
        <v>53</v>
      </c>
      <c r="G81" s="33">
        <v>107.93899999999999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34</v>
      </c>
      <c r="B82" s="36"/>
      <c r="C82" s="37"/>
      <c r="D82" s="37"/>
      <c r="E82" s="31" t="s">
        <v>52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271</v>
      </c>
      <c r="F83" s="37"/>
      <c r="G83" s="37"/>
      <c r="H83" s="37"/>
      <c r="I83" s="37"/>
      <c r="J83" s="38"/>
    </row>
    <row r="84">
      <c r="A84" s="29" t="s">
        <v>37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 ht="28.8">
      <c r="A85" s="29" t="s">
        <v>29</v>
      </c>
      <c r="B85" s="29">
        <v>21</v>
      </c>
      <c r="C85" s="30" t="s">
        <v>272</v>
      </c>
      <c r="D85" s="29" t="s">
        <v>31</v>
      </c>
      <c r="E85" s="31" t="s">
        <v>273</v>
      </c>
      <c r="F85" s="32" t="s">
        <v>274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34</v>
      </c>
      <c r="B86" s="36"/>
      <c r="C86" s="37"/>
      <c r="D86" s="37"/>
      <c r="E86" s="31" t="s">
        <v>273</v>
      </c>
      <c r="F86" s="37"/>
      <c r="G86" s="37"/>
      <c r="H86" s="37"/>
      <c r="I86" s="37"/>
      <c r="J86" s="38"/>
    </row>
    <row r="87" ht="28.8">
      <c r="A87" s="29" t="s">
        <v>35</v>
      </c>
      <c r="B87" s="36"/>
      <c r="C87" s="37"/>
      <c r="D87" s="37"/>
      <c r="E87" s="39" t="s">
        <v>275</v>
      </c>
      <c r="F87" s="37"/>
      <c r="G87" s="37"/>
      <c r="H87" s="37"/>
      <c r="I87" s="37"/>
      <c r="J87" s="38"/>
    </row>
    <row r="88">
      <c r="A88" s="29" t="s">
        <v>37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 ht="28.8">
      <c r="A89" s="29" t="s">
        <v>29</v>
      </c>
      <c r="B89" s="29">
        <v>22</v>
      </c>
      <c r="C89" s="30" t="s">
        <v>55</v>
      </c>
      <c r="D89" s="29" t="s">
        <v>31</v>
      </c>
      <c r="E89" s="31" t="s">
        <v>56</v>
      </c>
      <c r="F89" s="32" t="s">
        <v>33</v>
      </c>
      <c r="G89" s="33">
        <v>57.515999999999998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34</v>
      </c>
      <c r="B90" s="36"/>
      <c r="C90" s="37"/>
      <c r="D90" s="37"/>
      <c r="E90" s="31" t="s">
        <v>56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276</v>
      </c>
      <c r="F91" s="37"/>
      <c r="G91" s="37"/>
      <c r="H91" s="37"/>
      <c r="I91" s="37"/>
      <c r="J91" s="38"/>
    </row>
    <row r="92">
      <c r="A92" s="29" t="s">
        <v>37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 ht="28.8">
      <c r="A93" s="29" t="s">
        <v>29</v>
      </c>
      <c r="B93" s="29">
        <v>23</v>
      </c>
      <c r="C93" s="30" t="s">
        <v>277</v>
      </c>
      <c r="D93" s="29" t="s">
        <v>31</v>
      </c>
      <c r="E93" s="31" t="s">
        <v>278</v>
      </c>
      <c r="F93" s="32" t="s">
        <v>33</v>
      </c>
      <c r="G93" s="33">
        <v>4.907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34</v>
      </c>
      <c r="B94" s="36"/>
      <c r="C94" s="37"/>
      <c r="D94" s="37"/>
      <c r="E94" s="31" t="s">
        <v>278</v>
      </c>
      <c r="F94" s="37"/>
      <c r="G94" s="37"/>
      <c r="H94" s="37"/>
      <c r="I94" s="37"/>
      <c r="J94" s="38"/>
    </row>
    <row r="95" ht="115.2">
      <c r="A95" s="29" t="s">
        <v>35</v>
      </c>
      <c r="B95" s="36"/>
      <c r="C95" s="37"/>
      <c r="D95" s="37"/>
      <c r="E95" s="39" t="s">
        <v>279</v>
      </c>
      <c r="F95" s="37"/>
      <c r="G95" s="37"/>
      <c r="H95" s="37"/>
      <c r="I95" s="37"/>
      <c r="J95" s="38"/>
    </row>
    <row r="96">
      <c r="A96" s="29" t="s">
        <v>37</v>
      </c>
      <c r="B96" s="36"/>
      <c r="C96" s="37"/>
      <c r="D96" s="37"/>
      <c r="E96" s="40" t="s">
        <v>31</v>
      </c>
      <c r="F96" s="37"/>
      <c r="G96" s="37"/>
      <c r="H96" s="37"/>
      <c r="I96" s="37"/>
      <c r="J96" s="38"/>
    </row>
    <row r="97" ht="28.8">
      <c r="A97" s="29" t="s">
        <v>29</v>
      </c>
      <c r="B97" s="29">
        <v>27</v>
      </c>
      <c r="C97" s="30" t="s">
        <v>280</v>
      </c>
      <c r="D97" s="29" t="s">
        <v>31</v>
      </c>
      <c r="E97" s="31" t="s">
        <v>281</v>
      </c>
      <c r="F97" s="32" t="s">
        <v>60</v>
      </c>
      <c r="G97" s="33">
        <v>6.5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34</v>
      </c>
      <c r="B98" s="36"/>
      <c r="C98" s="37"/>
      <c r="D98" s="37"/>
      <c r="E98" s="31" t="s">
        <v>281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282</v>
      </c>
      <c r="F99" s="37"/>
      <c r="G99" s="37"/>
      <c r="H99" s="37"/>
      <c r="I99" s="37"/>
      <c r="J99" s="38"/>
    </row>
    <row r="100">
      <c r="A100" s="29" t="s">
        <v>37</v>
      </c>
      <c r="B100" s="36"/>
      <c r="C100" s="37"/>
      <c r="D100" s="37"/>
      <c r="E100" s="40" t="s">
        <v>31</v>
      </c>
      <c r="F100" s="37"/>
      <c r="G100" s="37"/>
      <c r="H100" s="37"/>
      <c r="I100" s="37"/>
      <c r="J100" s="38"/>
    </row>
    <row r="101" ht="28.8">
      <c r="A101" s="29" t="s">
        <v>29</v>
      </c>
      <c r="B101" s="29">
        <v>30</v>
      </c>
      <c r="C101" s="30" t="s">
        <v>58</v>
      </c>
      <c r="D101" s="29" t="s">
        <v>31</v>
      </c>
      <c r="E101" s="31" t="s">
        <v>59</v>
      </c>
      <c r="F101" s="32" t="s">
        <v>60</v>
      </c>
      <c r="G101" s="33">
        <v>165.52699999999999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34</v>
      </c>
      <c r="B102" s="36"/>
      <c r="C102" s="37"/>
      <c r="D102" s="37"/>
      <c r="E102" s="31" t="s">
        <v>59</v>
      </c>
      <c r="F102" s="37"/>
      <c r="G102" s="37"/>
      <c r="H102" s="37"/>
      <c r="I102" s="37"/>
      <c r="J102" s="38"/>
    </row>
    <row r="103" ht="72">
      <c r="A103" s="29" t="s">
        <v>35</v>
      </c>
      <c r="B103" s="36"/>
      <c r="C103" s="37"/>
      <c r="D103" s="37"/>
      <c r="E103" s="39" t="s">
        <v>283</v>
      </c>
      <c r="F103" s="37"/>
      <c r="G103" s="37"/>
      <c r="H103" s="37"/>
      <c r="I103" s="37"/>
      <c r="J103" s="38"/>
    </row>
    <row r="104">
      <c r="A104" s="29" t="s">
        <v>37</v>
      </c>
      <c r="B104" s="36"/>
      <c r="C104" s="37"/>
      <c r="D104" s="37"/>
      <c r="E104" s="40" t="s">
        <v>31</v>
      </c>
      <c r="F104" s="37"/>
      <c r="G104" s="37"/>
      <c r="H104" s="37"/>
      <c r="I104" s="37"/>
      <c r="J104" s="38"/>
    </row>
    <row r="105" ht="43.2">
      <c r="A105" s="29" t="s">
        <v>29</v>
      </c>
      <c r="B105" s="29">
        <v>31</v>
      </c>
      <c r="C105" s="30" t="s">
        <v>284</v>
      </c>
      <c r="D105" s="29" t="s">
        <v>31</v>
      </c>
      <c r="E105" s="31" t="s">
        <v>285</v>
      </c>
      <c r="F105" s="32" t="s">
        <v>60</v>
      </c>
      <c r="G105" s="33">
        <v>6.5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3.2">
      <c r="A106" s="29" t="s">
        <v>34</v>
      </c>
      <c r="B106" s="36"/>
      <c r="C106" s="37"/>
      <c r="D106" s="37"/>
      <c r="E106" s="31" t="s">
        <v>286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282</v>
      </c>
      <c r="F107" s="37"/>
      <c r="G107" s="37"/>
      <c r="H107" s="37"/>
      <c r="I107" s="37"/>
      <c r="J107" s="38"/>
    </row>
    <row r="108">
      <c r="A108" s="29" t="s">
        <v>37</v>
      </c>
      <c r="B108" s="36"/>
      <c r="C108" s="37"/>
      <c r="D108" s="37"/>
      <c r="E108" s="40" t="s">
        <v>31</v>
      </c>
      <c r="F108" s="37"/>
      <c r="G108" s="37"/>
      <c r="H108" s="37"/>
      <c r="I108" s="37"/>
      <c r="J108" s="38"/>
    </row>
    <row r="109" ht="28.8">
      <c r="A109" s="29" t="s">
        <v>29</v>
      </c>
      <c r="B109" s="29">
        <v>32</v>
      </c>
      <c r="C109" s="30" t="s">
        <v>287</v>
      </c>
      <c r="D109" s="29" t="s">
        <v>31</v>
      </c>
      <c r="E109" s="31" t="s">
        <v>288</v>
      </c>
      <c r="F109" s="32" t="s">
        <v>60</v>
      </c>
      <c r="G109" s="33">
        <v>6.5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28.8">
      <c r="A110" s="29" t="s">
        <v>34</v>
      </c>
      <c r="B110" s="36"/>
      <c r="C110" s="37"/>
      <c r="D110" s="37"/>
      <c r="E110" s="31" t="s">
        <v>288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282</v>
      </c>
      <c r="F111" s="37"/>
      <c r="G111" s="37"/>
      <c r="H111" s="37"/>
      <c r="I111" s="37"/>
      <c r="J111" s="38"/>
    </row>
    <row r="112">
      <c r="A112" s="29" t="s">
        <v>37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35</v>
      </c>
      <c r="C113" s="30" t="s">
        <v>289</v>
      </c>
      <c r="D113" s="29" t="s">
        <v>31</v>
      </c>
      <c r="E113" s="31" t="s">
        <v>290</v>
      </c>
      <c r="F113" s="32" t="s">
        <v>60</v>
      </c>
      <c r="G113" s="33">
        <v>13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290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291</v>
      </c>
      <c r="F115" s="37"/>
      <c r="G115" s="37"/>
      <c r="H115" s="37"/>
      <c r="I115" s="37"/>
      <c r="J115" s="38"/>
    </row>
    <row r="116">
      <c r="A116" s="29" t="s">
        <v>37</v>
      </c>
      <c r="B116" s="36"/>
      <c r="C116" s="37"/>
      <c r="D116" s="37"/>
      <c r="E116" s="40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36</v>
      </c>
      <c r="C117" s="30" t="s">
        <v>292</v>
      </c>
      <c r="D117" s="29" t="s">
        <v>31</v>
      </c>
      <c r="E117" s="31" t="s">
        <v>293</v>
      </c>
      <c r="F117" s="32" t="s">
        <v>60</v>
      </c>
      <c r="G117" s="33">
        <v>6.5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293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282</v>
      </c>
      <c r="F119" s="37"/>
      <c r="G119" s="37"/>
      <c r="H119" s="37"/>
      <c r="I119" s="37"/>
      <c r="J119" s="38"/>
    </row>
    <row r="120">
      <c r="A120" s="29" t="s">
        <v>37</v>
      </c>
      <c r="B120" s="36"/>
      <c r="C120" s="37"/>
      <c r="D120" s="37"/>
      <c r="E120" s="40" t="s">
        <v>31</v>
      </c>
      <c r="F120" s="37"/>
      <c r="G120" s="37"/>
      <c r="H120" s="37"/>
      <c r="I120" s="37"/>
      <c r="J120" s="38"/>
    </row>
    <row r="121" ht="43.2">
      <c r="A121" s="29" t="s">
        <v>29</v>
      </c>
      <c r="B121" s="29">
        <v>38</v>
      </c>
      <c r="C121" s="30" t="s">
        <v>294</v>
      </c>
      <c r="D121" s="29" t="s">
        <v>31</v>
      </c>
      <c r="E121" s="31" t="s">
        <v>295</v>
      </c>
      <c r="F121" s="32" t="s">
        <v>60</v>
      </c>
      <c r="G121" s="33">
        <v>6.5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34</v>
      </c>
      <c r="B122" s="36"/>
      <c r="C122" s="37"/>
      <c r="D122" s="37"/>
      <c r="E122" s="31" t="s">
        <v>295</v>
      </c>
      <c r="F122" s="37"/>
      <c r="G122" s="37"/>
      <c r="H122" s="37"/>
      <c r="I122" s="37"/>
      <c r="J122" s="38"/>
    </row>
    <row r="123">
      <c r="A123" s="29" t="s">
        <v>35</v>
      </c>
      <c r="B123" s="36"/>
      <c r="C123" s="37"/>
      <c r="D123" s="37"/>
      <c r="E123" s="39" t="s">
        <v>282</v>
      </c>
      <c r="F123" s="37"/>
      <c r="G123" s="37"/>
      <c r="H123" s="37"/>
      <c r="I123" s="37"/>
      <c r="J123" s="38"/>
    </row>
    <row r="124">
      <c r="A124" s="29" t="s">
        <v>37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 ht="28.8">
      <c r="A125" s="29" t="s">
        <v>29</v>
      </c>
      <c r="B125" s="29">
        <v>40</v>
      </c>
      <c r="C125" s="30" t="s">
        <v>296</v>
      </c>
      <c r="D125" s="29" t="s">
        <v>31</v>
      </c>
      <c r="E125" s="31" t="s">
        <v>297</v>
      </c>
      <c r="F125" s="32" t="s">
        <v>60</v>
      </c>
      <c r="G125" s="33">
        <v>6.5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34</v>
      </c>
      <c r="B126" s="36"/>
      <c r="C126" s="37"/>
      <c r="D126" s="37"/>
      <c r="E126" s="31" t="s">
        <v>297</v>
      </c>
      <c r="F126" s="37"/>
      <c r="G126" s="37"/>
      <c r="H126" s="37"/>
      <c r="I126" s="37"/>
      <c r="J126" s="38"/>
    </row>
    <row r="127">
      <c r="A127" s="29" t="s">
        <v>35</v>
      </c>
      <c r="B127" s="36"/>
      <c r="C127" s="37"/>
      <c r="D127" s="37"/>
      <c r="E127" s="39" t="s">
        <v>282</v>
      </c>
      <c r="F127" s="37"/>
      <c r="G127" s="37"/>
      <c r="H127" s="37"/>
      <c r="I127" s="37"/>
      <c r="J127" s="38"/>
    </row>
    <row r="128">
      <c r="A128" s="29" t="s">
        <v>37</v>
      </c>
      <c r="B128" s="36"/>
      <c r="C128" s="37"/>
      <c r="D128" s="37"/>
      <c r="E128" s="40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41</v>
      </c>
      <c r="C129" s="30" t="s">
        <v>298</v>
      </c>
      <c r="D129" s="29" t="s">
        <v>31</v>
      </c>
      <c r="E129" s="31" t="s">
        <v>299</v>
      </c>
      <c r="F129" s="32" t="s">
        <v>300</v>
      </c>
      <c r="G129" s="33">
        <v>0.01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299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24</v>
      </c>
      <c r="C132" s="30" t="s">
        <v>301</v>
      </c>
      <c r="D132" s="29" t="s">
        <v>31</v>
      </c>
      <c r="E132" s="31" t="s">
        <v>302</v>
      </c>
      <c r="F132" s="32" t="s">
        <v>53</v>
      </c>
      <c r="G132" s="33">
        <v>8.7319999999999993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302</v>
      </c>
      <c r="F133" s="37"/>
      <c r="G133" s="37"/>
      <c r="H133" s="37"/>
      <c r="I133" s="37"/>
      <c r="J133" s="38"/>
    </row>
    <row r="134">
      <c r="A134" s="29" t="s">
        <v>35</v>
      </c>
      <c r="B134" s="36"/>
      <c r="C134" s="37"/>
      <c r="D134" s="37"/>
      <c r="E134" s="39" t="s">
        <v>303</v>
      </c>
      <c r="F134" s="37"/>
      <c r="G134" s="37"/>
      <c r="H134" s="37"/>
      <c r="I134" s="37"/>
      <c r="J134" s="38"/>
    </row>
    <row r="135">
      <c r="A135" s="29" t="s">
        <v>37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62</v>
      </c>
      <c r="D136" s="26"/>
      <c r="E136" s="23" t="s">
        <v>63</v>
      </c>
      <c r="F136" s="26"/>
      <c r="G136" s="26"/>
      <c r="H136" s="26"/>
      <c r="I136" s="27">
        <f>SUMIFS(I137:I148,A137:A148,"P")</f>
        <v>0</v>
      </c>
      <c r="J136" s="28"/>
    </row>
    <row r="137" ht="43.2">
      <c r="A137" s="29" t="s">
        <v>29</v>
      </c>
      <c r="B137" s="29">
        <v>42</v>
      </c>
      <c r="C137" s="30" t="s">
        <v>68</v>
      </c>
      <c r="D137" s="29" t="s">
        <v>31</v>
      </c>
      <c r="E137" s="31" t="s">
        <v>69</v>
      </c>
      <c r="F137" s="32" t="s">
        <v>60</v>
      </c>
      <c r="G137" s="33">
        <v>8.6999999999999993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57.6">
      <c r="A138" s="29" t="s">
        <v>34</v>
      </c>
      <c r="B138" s="36"/>
      <c r="C138" s="37"/>
      <c r="D138" s="37"/>
      <c r="E138" s="31" t="s">
        <v>70</v>
      </c>
      <c r="F138" s="37"/>
      <c r="G138" s="37"/>
      <c r="H138" s="37"/>
      <c r="I138" s="37"/>
      <c r="J138" s="38"/>
    </row>
    <row r="139" ht="28.8">
      <c r="A139" s="29" t="s">
        <v>35</v>
      </c>
      <c r="B139" s="36"/>
      <c r="C139" s="37"/>
      <c r="D139" s="37"/>
      <c r="E139" s="39" t="s">
        <v>304</v>
      </c>
      <c r="F139" s="37"/>
      <c r="G139" s="37"/>
      <c r="H139" s="37"/>
      <c r="I139" s="37"/>
      <c r="J139" s="38"/>
    </row>
    <row r="140">
      <c r="A140" s="29" t="s">
        <v>37</v>
      </c>
      <c r="B140" s="36"/>
      <c r="C140" s="37"/>
      <c r="D140" s="37"/>
      <c r="E140" s="40" t="s">
        <v>31</v>
      </c>
      <c r="F140" s="37"/>
      <c r="G140" s="37"/>
      <c r="H140" s="37"/>
      <c r="I140" s="37"/>
      <c r="J140" s="38"/>
    </row>
    <row r="141" ht="28.8">
      <c r="A141" s="29" t="s">
        <v>29</v>
      </c>
      <c r="B141" s="29">
        <v>43</v>
      </c>
      <c r="C141" s="30" t="s">
        <v>72</v>
      </c>
      <c r="D141" s="29" t="s">
        <v>31</v>
      </c>
      <c r="E141" s="31" t="s">
        <v>73</v>
      </c>
      <c r="F141" s="32" t="s">
        <v>60</v>
      </c>
      <c r="G141" s="33">
        <v>12.35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34</v>
      </c>
      <c r="B142" s="36"/>
      <c r="C142" s="37"/>
      <c r="D142" s="37"/>
      <c r="E142" s="31" t="s">
        <v>73</v>
      </c>
      <c r="F142" s="37"/>
      <c r="G142" s="37"/>
      <c r="H142" s="37"/>
      <c r="I142" s="37"/>
      <c r="J142" s="38"/>
    </row>
    <row r="143" ht="28.8">
      <c r="A143" s="29" t="s">
        <v>35</v>
      </c>
      <c r="B143" s="36"/>
      <c r="C143" s="37"/>
      <c r="D143" s="37"/>
      <c r="E143" s="39" t="s">
        <v>305</v>
      </c>
      <c r="F143" s="37"/>
      <c r="G143" s="37"/>
      <c r="H143" s="37"/>
      <c r="I143" s="37"/>
      <c r="J143" s="38"/>
    </row>
    <row r="144">
      <c r="A144" s="29" t="s">
        <v>37</v>
      </c>
      <c r="B144" s="36"/>
      <c r="C144" s="37"/>
      <c r="D144" s="37"/>
      <c r="E144" s="40" t="s">
        <v>31</v>
      </c>
      <c r="F144" s="37"/>
      <c r="G144" s="37"/>
      <c r="H144" s="37"/>
      <c r="I144" s="37"/>
      <c r="J144" s="38"/>
    </row>
    <row r="145" ht="28.8">
      <c r="A145" s="29" t="s">
        <v>29</v>
      </c>
      <c r="B145" s="29">
        <v>44</v>
      </c>
      <c r="C145" s="30" t="s">
        <v>75</v>
      </c>
      <c r="D145" s="29" t="s">
        <v>31</v>
      </c>
      <c r="E145" s="31" t="s">
        <v>76</v>
      </c>
      <c r="F145" s="32" t="s">
        <v>60</v>
      </c>
      <c r="G145" s="33">
        <v>8.6999999999999993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34</v>
      </c>
      <c r="B146" s="36"/>
      <c r="C146" s="37"/>
      <c r="D146" s="37"/>
      <c r="E146" s="31" t="s">
        <v>76</v>
      </c>
      <c r="F146" s="37"/>
      <c r="G146" s="37"/>
      <c r="H146" s="37"/>
      <c r="I146" s="37"/>
      <c r="J146" s="38"/>
    </row>
    <row r="147" ht="28.8">
      <c r="A147" s="29" t="s">
        <v>35</v>
      </c>
      <c r="B147" s="36"/>
      <c r="C147" s="37"/>
      <c r="D147" s="37"/>
      <c r="E147" s="39" t="s">
        <v>304</v>
      </c>
      <c r="F147" s="37"/>
      <c r="G147" s="37"/>
      <c r="H147" s="37"/>
      <c r="I147" s="37"/>
      <c r="J147" s="38"/>
    </row>
    <row r="148">
      <c r="A148" s="29" t="s">
        <v>37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306</v>
      </c>
      <c r="D149" s="26"/>
      <c r="E149" s="23" t="s">
        <v>307</v>
      </c>
      <c r="F149" s="26"/>
      <c r="G149" s="26"/>
      <c r="H149" s="26"/>
      <c r="I149" s="27">
        <f>SUMIFS(I150:I200,A150:A200,"P")</f>
        <v>0</v>
      </c>
      <c r="J149" s="28"/>
    </row>
    <row r="150" ht="43.2">
      <c r="A150" s="29" t="s">
        <v>29</v>
      </c>
      <c r="B150" s="29">
        <v>55</v>
      </c>
      <c r="C150" s="30" t="s">
        <v>308</v>
      </c>
      <c r="D150" s="29" t="s">
        <v>31</v>
      </c>
      <c r="E150" s="31" t="s">
        <v>309</v>
      </c>
      <c r="F150" s="32" t="s">
        <v>60</v>
      </c>
      <c r="G150" s="33">
        <v>11.375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2">
      <c r="A151" s="29" t="s">
        <v>34</v>
      </c>
      <c r="B151" s="36"/>
      <c r="C151" s="37"/>
      <c r="D151" s="37"/>
      <c r="E151" s="31" t="s">
        <v>310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311</v>
      </c>
      <c r="F152" s="37"/>
      <c r="G152" s="37"/>
      <c r="H152" s="37"/>
      <c r="I152" s="37"/>
      <c r="J152" s="38"/>
    </row>
    <row r="153">
      <c r="A153" s="29" t="s">
        <v>37</v>
      </c>
      <c r="B153" s="36"/>
      <c r="C153" s="37"/>
      <c r="D153" s="37"/>
      <c r="E153" s="40" t="s">
        <v>31</v>
      </c>
      <c r="F153" s="37"/>
      <c r="G153" s="37"/>
      <c r="H153" s="37"/>
      <c r="I153" s="37"/>
      <c r="J153" s="38"/>
    </row>
    <row r="154" ht="28.8">
      <c r="A154" s="29" t="s">
        <v>29</v>
      </c>
      <c r="B154" s="29">
        <v>50</v>
      </c>
      <c r="C154" s="30" t="s">
        <v>312</v>
      </c>
      <c r="D154" s="29" t="s">
        <v>31</v>
      </c>
      <c r="E154" s="31" t="s">
        <v>313</v>
      </c>
      <c r="F154" s="32" t="s">
        <v>33</v>
      </c>
      <c r="G154" s="33">
        <v>12.555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34</v>
      </c>
      <c r="B155" s="36"/>
      <c r="C155" s="37"/>
      <c r="D155" s="37"/>
      <c r="E155" s="31" t="s">
        <v>313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314</v>
      </c>
      <c r="F156" s="37"/>
      <c r="G156" s="37"/>
      <c r="H156" s="37"/>
      <c r="I156" s="37"/>
      <c r="J156" s="38"/>
    </row>
    <row r="157">
      <c r="A157" s="29" t="s">
        <v>37</v>
      </c>
      <c r="B157" s="36"/>
      <c r="C157" s="37"/>
      <c r="D157" s="37"/>
      <c r="E157" s="40" t="s">
        <v>31</v>
      </c>
      <c r="F157" s="37"/>
      <c r="G157" s="37"/>
      <c r="H157" s="37"/>
      <c r="I157" s="37"/>
      <c r="J157" s="38"/>
    </row>
    <row r="158" ht="43.2">
      <c r="A158" s="29" t="s">
        <v>29</v>
      </c>
      <c r="B158" s="29">
        <v>53</v>
      </c>
      <c r="C158" s="30" t="s">
        <v>315</v>
      </c>
      <c r="D158" s="29" t="s">
        <v>31</v>
      </c>
      <c r="E158" s="31" t="s">
        <v>316</v>
      </c>
      <c r="F158" s="32" t="s">
        <v>33</v>
      </c>
      <c r="G158" s="33">
        <v>2.5110000000000001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3.2">
      <c r="A159" s="29" t="s">
        <v>34</v>
      </c>
      <c r="B159" s="36"/>
      <c r="C159" s="37"/>
      <c r="D159" s="37"/>
      <c r="E159" s="31" t="s">
        <v>317</v>
      </c>
      <c r="F159" s="37"/>
      <c r="G159" s="37"/>
      <c r="H159" s="37"/>
      <c r="I159" s="37"/>
      <c r="J159" s="38"/>
    </row>
    <row r="160" ht="28.8">
      <c r="A160" s="29" t="s">
        <v>35</v>
      </c>
      <c r="B160" s="36"/>
      <c r="C160" s="37"/>
      <c r="D160" s="37"/>
      <c r="E160" s="39" t="s">
        <v>318</v>
      </c>
      <c r="F160" s="37"/>
      <c r="G160" s="37"/>
      <c r="H160" s="37"/>
      <c r="I160" s="37"/>
      <c r="J160" s="38"/>
    </row>
    <row r="161">
      <c r="A161" s="29" t="s">
        <v>37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 ht="28.8">
      <c r="A162" s="29" t="s">
        <v>29</v>
      </c>
      <c r="B162" s="29">
        <v>56</v>
      </c>
      <c r="C162" s="30" t="s">
        <v>319</v>
      </c>
      <c r="D162" s="29" t="s">
        <v>31</v>
      </c>
      <c r="E162" s="31" t="s">
        <v>320</v>
      </c>
      <c r="F162" s="32" t="s">
        <v>80</v>
      </c>
      <c r="G162" s="33">
        <v>9.3000000000000007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34</v>
      </c>
      <c r="B163" s="36"/>
      <c r="C163" s="37"/>
      <c r="D163" s="37"/>
      <c r="E163" s="31" t="s">
        <v>320</v>
      </c>
      <c r="F163" s="37"/>
      <c r="G163" s="37"/>
      <c r="H163" s="37"/>
      <c r="I163" s="37"/>
      <c r="J163" s="38"/>
    </row>
    <row r="164">
      <c r="A164" s="29" t="s">
        <v>35</v>
      </c>
      <c r="B164" s="36"/>
      <c r="C164" s="37"/>
      <c r="D164" s="37"/>
      <c r="E164" s="39" t="s">
        <v>321</v>
      </c>
      <c r="F164" s="37"/>
      <c r="G164" s="37"/>
      <c r="H164" s="37"/>
      <c r="I164" s="37"/>
      <c r="J164" s="38"/>
    </row>
    <row r="165">
      <c r="A165" s="29" t="s">
        <v>37</v>
      </c>
      <c r="B165" s="36"/>
      <c r="C165" s="37"/>
      <c r="D165" s="37"/>
      <c r="E165" s="40" t="s">
        <v>31</v>
      </c>
      <c r="F165" s="37"/>
      <c r="G165" s="37"/>
      <c r="H165" s="37"/>
      <c r="I165" s="37"/>
      <c r="J165" s="38"/>
    </row>
    <row r="166" ht="28.8">
      <c r="A166" s="29" t="s">
        <v>29</v>
      </c>
      <c r="B166" s="29">
        <v>58</v>
      </c>
      <c r="C166" s="30" t="s">
        <v>322</v>
      </c>
      <c r="D166" s="29" t="s">
        <v>31</v>
      </c>
      <c r="E166" s="31" t="s">
        <v>323</v>
      </c>
      <c r="F166" s="32" t="s">
        <v>33</v>
      </c>
      <c r="G166" s="33">
        <v>0.93000000000000005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34</v>
      </c>
      <c r="B167" s="36"/>
      <c r="C167" s="37"/>
      <c r="D167" s="37"/>
      <c r="E167" s="31" t="s">
        <v>323</v>
      </c>
      <c r="F167" s="37"/>
      <c r="G167" s="37"/>
      <c r="H167" s="37"/>
      <c r="I167" s="37"/>
      <c r="J167" s="38"/>
    </row>
    <row r="168">
      <c r="A168" s="29" t="s">
        <v>35</v>
      </c>
      <c r="B168" s="36"/>
      <c r="C168" s="37"/>
      <c r="D168" s="37"/>
      <c r="E168" s="39" t="s">
        <v>324</v>
      </c>
      <c r="F168" s="37"/>
      <c r="G168" s="37"/>
      <c r="H168" s="37"/>
      <c r="I168" s="37"/>
      <c r="J168" s="38"/>
    </row>
    <row r="169">
      <c r="A169" s="29" t="s">
        <v>37</v>
      </c>
      <c r="B169" s="36"/>
      <c r="C169" s="37"/>
      <c r="D169" s="37"/>
      <c r="E169" s="40" t="s">
        <v>31</v>
      </c>
      <c r="F169" s="37"/>
      <c r="G169" s="37"/>
      <c r="H169" s="37"/>
      <c r="I169" s="37"/>
      <c r="J169" s="38"/>
    </row>
    <row r="170" ht="28.8">
      <c r="A170" s="29" t="s">
        <v>29</v>
      </c>
      <c r="B170" s="29">
        <v>59</v>
      </c>
      <c r="C170" s="30" t="s">
        <v>325</v>
      </c>
      <c r="D170" s="29" t="s">
        <v>31</v>
      </c>
      <c r="E170" s="31" t="s">
        <v>326</v>
      </c>
      <c r="F170" s="32" t="s">
        <v>33</v>
      </c>
      <c r="G170" s="33">
        <v>3.8220000000000001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34</v>
      </c>
      <c r="B171" s="36"/>
      <c r="C171" s="37"/>
      <c r="D171" s="37"/>
      <c r="E171" s="31" t="s">
        <v>326</v>
      </c>
      <c r="F171" s="37"/>
      <c r="G171" s="37"/>
      <c r="H171" s="37"/>
      <c r="I171" s="37"/>
      <c r="J171" s="38"/>
    </row>
    <row r="172" ht="28.8">
      <c r="A172" s="29" t="s">
        <v>35</v>
      </c>
      <c r="B172" s="36"/>
      <c r="C172" s="37"/>
      <c r="D172" s="37"/>
      <c r="E172" s="39" t="s">
        <v>327</v>
      </c>
      <c r="F172" s="37"/>
      <c r="G172" s="37"/>
      <c r="H172" s="37"/>
      <c r="I172" s="37"/>
      <c r="J172" s="38"/>
    </row>
    <row r="173">
      <c r="A173" s="29" t="s">
        <v>37</v>
      </c>
      <c r="B173" s="36"/>
      <c r="C173" s="37"/>
      <c r="D173" s="37"/>
      <c r="E173" s="40" t="s">
        <v>31</v>
      </c>
      <c r="F173" s="37"/>
      <c r="G173" s="37"/>
      <c r="H173" s="37"/>
      <c r="I173" s="37"/>
      <c r="J173" s="38"/>
    </row>
    <row r="174">
      <c r="A174" s="29" t="s">
        <v>29</v>
      </c>
      <c r="B174" s="29">
        <v>60</v>
      </c>
      <c r="C174" s="30" t="s">
        <v>328</v>
      </c>
      <c r="D174" s="29" t="s">
        <v>31</v>
      </c>
      <c r="E174" s="31" t="s">
        <v>329</v>
      </c>
      <c r="F174" s="32" t="s">
        <v>60</v>
      </c>
      <c r="G174" s="33">
        <v>25.510000000000002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329</v>
      </c>
      <c r="F175" s="37"/>
      <c r="G175" s="37"/>
      <c r="H175" s="37"/>
      <c r="I175" s="37"/>
      <c r="J175" s="38"/>
    </row>
    <row r="176" ht="28.8">
      <c r="A176" s="29" t="s">
        <v>35</v>
      </c>
      <c r="B176" s="36"/>
      <c r="C176" s="37"/>
      <c r="D176" s="37"/>
      <c r="E176" s="39" t="s">
        <v>330</v>
      </c>
      <c r="F176" s="37"/>
      <c r="G176" s="37"/>
      <c r="H176" s="37"/>
      <c r="I176" s="37"/>
      <c r="J176" s="38"/>
    </row>
    <row r="177">
      <c r="A177" s="29" t="s">
        <v>37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>
      <c r="A178" s="29" t="s">
        <v>29</v>
      </c>
      <c r="B178" s="29">
        <v>61</v>
      </c>
      <c r="C178" s="30" t="s">
        <v>331</v>
      </c>
      <c r="D178" s="29" t="s">
        <v>31</v>
      </c>
      <c r="E178" s="31" t="s">
        <v>332</v>
      </c>
      <c r="F178" s="32" t="s">
        <v>60</v>
      </c>
      <c r="G178" s="33">
        <v>25.510000000000002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31" t="s">
        <v>332</v>
      </c>
      <c r="F179" s="37"/>
      <c r="G179" s="37"/>
      <c r="H179" s="37"/>
      <c r="I179" s="37"/>
      <c r="J179" s="38"/>
    </row>
    <row r="180">
      <c r="A180" s="29" t="s">
        <v>35</v>
      </c>
      <c r="B180" s="36"/>
      <c r="C180" s="37"/>
      <c r="D180" s="37"/>
      <c r="E180" s="39" t="s">
        <v>333</v>
      </c>
      <c r="F180" s="37"/>
      <c r="G180" s="37"/>
      <c r="H180" s="37"/>
      <c r="I180" s="37"/>
      <c r="J180" s="38"/>
    </row>
    <row r="181">
      <c r="A181" s="29" t="s">
        <v>37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62</v>
      </c>
      <c r="C182" s="30" t="s">
        <v>334</v>
      </c>
      <c r="D182" s="29" t="s">
        <v>31</v>
      </c>
      <c r="E182" s="31" t="s">
        <v>335</v>
      </c>
      <c r="F182" s="32" t="s">
        <v>53</v>
      </c>
      <c r="G182" s="33">
        <v>0.68799999999999994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34</v>
      </c>
      <c r="B183" s="36"/>
      <c r="C183" s="37"/>
      <c r="D183" s="37"/>
      <c r="E183" s="31" t="s">
        <v>335</v>
      </c>
      <c r="F183" s="37"/>
      <c r="G183" s="37"/>
      <c r="H183" s="37"/>
      <c r="I183" s="37"/>
      <c r="J183" s="38"/>
    </row>
    <row r="184">
      <c r="A184" s="29" t="s">
        <v>35</v>
      </c>
      <c r="B184" s="36"/>
      <c r="C184" s="37"/>
      <c r="D184" s="37"/>
      <c r="E184" s="39" t="s">
        <v>336</v>
      </c>
      <c r="F184" s="37"/>
      <c r="G184" s="37"/>
      <c r="H184" s="37"/>
      <c r="I184" s="37"/>
      <c r="J184" s="38"/>
    </row>
    <row r="185">
      <c r="A185" s="29" t="s">
        <v>37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 ht="28.8">
      <c r="A186" s="29" t="s">
        <v>29</v>
      </c>
      <c r="B186" s="29">
        <v>63</v>
      </c>
      <c r="C186" s="30" t="s">
        <v>337</v>
      </c>
      <c r="D186" s="29" t="s">
        <v>31</v>
      </c>
      <c r="E186" s="31" t="s">
        <v>338</v>
      </c>
      <c r="F186" s="32" t="s">
        <v>33</v>
      </c>
      <c r="G186" s="33">
        <v>9.8010000000000002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34</v>
      </c>
      <c r="B187" s="36"/>
      <c r="C187" s="37"/>
      <c r="D187" s="37"/>
      <c r="E187" s="31" t="s">
        <v>338</v>
      </c>
      <c r="F187" s="37"/>
      <c r="G187" s="37"/>
      <c r="H187" s="37"/>
      <c r="I187" s="37"/>
      <c r="J187" s="38"/>
    </row>
    <row r="188" ht="28.8">
      <c r="A188" s="29" t="s">
        <v>35</v>
      </c>
      <c r="B188" s="36"/>
      <c r="C188" s="37"/>
      <c r="D188" s="37"/>
      <c r="E188" s="39" t="s">
        <v>339</v>
      </c>
      <c r="F188" s="37"/>
      <c r="G188" s="37"/>
      <c r="H188" s="37"/>
      <c r="I188" s="37"/>
      <c r="J188" s="38"/>
    </row>
    <row r="189">
      <c r="A189" s="29" t="s">
        <v>37</v>
      </c>
      <c r="B189" s="36"/>
      <c r="C189" s="37"/>
      <c r="D189" s="37"/>
      <c r="E189" s="40" t="s">
        <v>31</v>
      </c>
      <c r="F189" s="37"/>
      <c r="G189" s="37"/>
      <c r="H189" s="37"/>
      <c r="I189" s="37"/>
      <c r="J189" s="38"/>
    </row>
    <row r="190" ht="28.8">
      <c r="A190" s="29" t="s">
        <v>29</v>
      </c>
      <c r="B190" s="29">
        <v>64</v>
      </c>
      <c r="C190" s="30" t="s">
        <v>340</v>
      </c>
      <c r="D190" s="29" t="s">
        <v>31</v>
      </c>
      <c r="E190" s="31" t="s">
        <v>341</v>
      </c>
      <c r="F190" s="32" t="s">
        <v>80</v>
      </c>
      <c r="G190" s="33">
        <v>9.0999999999999996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34</v>
      </c>
      <c r="B191" s="36"/>
      <c r="C191" s="37"/>
      <c r="D191" s="37"/>
      <c r="E191" s="31" t="s">
        <v>341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342</v>
      </c>
      <c r="F192" s="37"/>
      <c r="G192" s="37"/>
      <c r="H192" s="37"/>
      <c r="I192" s="37"/>
      <c r="J192" s="38"/>
    </row>
    <row r="193">
      <c r="A193" s="29" t="s">
        <v>37</v>
      </c>
      <c r="B193" s="36"/>
      <c r="C193" s="37"/>
      <c r="D193" s="37"/>
      <c r="E193" s="40" t="s">
        <v>31</v>
      </c>
      <c r="F193" s="37"/>
      <c r="G193" s="37"/>
      <c r="H193" s="37"/>
      <c r="I193" s="37"/>
      <c r="J193" s="38"/>
    </row>
    <row r="194">
      <c r="A194" s="29" t="s">
        <v>29</v>
      </c>
      <c r="B194" s="29">
        <v>54</v>
      </c>
      <c r="C194" s="30" t="s">
        <v>343</v>
      </c>
      <c r="D194" s="29" t="s">
        <v>31</v>
      </c>
      <c r="E194" s="31" t="s">
        <v>344</v>
      </c>
      <c r="F194" s="32" t="s">
        <v>60</v>
      </c>
      <c r="G194" s="33">
        <v>1.5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344</v>
      </c>
      <c r="F195" s="37"/>
      <c r="G195" s="37"/>
      <c r="H195" s="37"/>
      <c r="I195" s="37"/>
      <c r="J195" s="38"/>
    </row>
    <row r="196">
      <c r="A196" s="29" t="s">
        <v>37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8"/>
    </row>
    <row r="197">
      <c r="A197" s="29" t="s">
        <v>29</v>
      </c>
      <c r="B197" s="29">
        <v>57</v>
      </c>
      <c r="C197" s="30" t="s">
        <v>345</v>
      </c>
      <c r="D197" s="29" t="s">
        <v>31</v>
      </c>
      <c r="E197" s="31" t="s">
        <v>346</v>
      </c>
      <c r="F197" s="32" t="s">
        <v>60</v>
      </c>
      <c r="G197" s="33">
        <v>19.158000000000001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346</v>
      </c>
      <c r="F198" s="37"/>
      <c r="G198" s="37"/>
      <c r="H198" s="37"/>
      <c r="I198" s="37"/>
      <c r="J198" s="38"/>
    </row>
    <row r="199">
      <c r="A199" s="29" t="s">
        <v>35</v>
      </c>
      <c r="B199" s="36"/>
      <c r="C199" s="37"/>
      <c r="D199" s="37"/>
      <c r="E199" s="39" t="s">
        <v>347</v>
      </c>
      <c r="F199" s="37"/>
      <c r="G199" s="37"/>
      <c r="H199" s="37"/>
      <c r="I199" s="37"/>
      <c r="J199" s="38"/>
    </row>
    <row r="200">
      <c r="A200" s="29" t="s">
        <v>37</v>
      </c>
      <c r="B200" s="36"/>
      <c r="C200" s="37"/>
      <c r="D200" s="37"/>
      <c r="E200" s="40" t="s">
        <v>31</v>
      </c>
      <c r="F200" s="37"/>
      <c r="G200" s="37"/>
      <c r="H200" s="37"/>
      <c r="I200" s="37"/>
      <c r="J200" s="38"/>
    </row>
    <row r="201">
      <c r="A201" s="23" t="s">
        <v>26</v>
      </c>
      <c r="B201" s="24"/>
      <c r="C201" s="25" t="s">
        <v>88</v>
      </c>
      <c r="D201" s="26"/>
      <c r="E201" s="23" t="s">
        <v>89</v>
      </c>
      <c r="F201" s="26"/>
      <c r="G201" s="26"/>
      <c r="H201" s="26"/>
      <c r="I201" s="27">
        <f>SUMIFS(I202:I257,A202:A257,"P")</f>
        <v>0</v>
      </c>
      <c r="J201" s="28"/>
    </row>
    <row r="202" ht="28.8">
      <c r="A202" s="29" t="s">
        <v>29</v>
      </c>
      <c r="B202" s="29">
        <v>66</v>
      </c>
      <c r="C202" s="30" t="s">
        <v>90</v>
      </c>
      <c r="D202" s="29" t="s">
        <v>31</v>
      </c>
      <c r="E202" s="31" t="s">
        <v>91</v>
      </c>
      <c r="F202" s="32" t="s">
        <v>60</v>
      </c>
      <c r="G202" s="33">
        <v>158.09299999999999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34</v>
      </c>
      <c r="B203" s="36"/>
      <c r="C203" s="37"/>
      <c r="D203" s="37"/>
      <c r="E203" s="31" t="s">
        <v>91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348</v>
      </c>
      <c r="F204" s="37"/>
      <c r="G204" s="37"/>
      <c r="H204" s="37"/>
      <c r="I204" s="37"/>
      <c r="J204" s="38"/>
    </row>
    <row r="205">
      <c r="A205" s="29" t="s">
        <v>37</v>
      </c>
      <c r="B205" s="36"/>
      <c r="C205" s="37"/>
      <c r="D205" s="37"/>
      <c r="E205" s="40" t="s">
        <v>31</v>
      </c>
      <c r="F205" s="37"/>
      <c r="G205" s="37"/>
      <c r="H205" s="37"/>
      <c r="I205" s="37"/>
      <c r="J205" s="38"/>
    </row>
    <row r="206" ht="28.8">
      <c r="A206" s="29" t="s">
        <v>29</v>
      </c>
      <c r="B206" s="29">
        <v>67</v>
      </c>
      <c r="C206" s="30" t="s">
        <v>93</v>
      </c>
      <c r="D206" s="29" t="s">
        <v>31</v>
      </c>
      <c r="E206" s="31" t="s">
        <v>94</v>
      </c>
      <c r="F206" s="32" t="s">
        <v>60</v>
      </c>
      <c r="G206" s="33">
        <v>9.3450000000000006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34</v>
      </c>
      <c r="B207" s="36"/>
      <c r="C207" s="37"/>
      <c r="D207" s="37"/>
      <c r="E207" s="31" t="s">
        <v>94</v>
      </c>
      <c r="F207" s="37"/>
      <c r="G207" s="37"/>
      <c r="H207" s="37"/>
      <c r="I207" s="37"/>
      <c r="J207" s="38"/>
    </row>
    <row r="208">
      <c r="A208" s="29" t="s">
        <v>35</v>
      </c>
      <c r="B208" s="36"/>
      <c r="C208" s="37"/>
      <c r="D208" s="37"/>
      <c r="E208" s="39" t="s">
        <v>349</v>
      </c>
      <c r="F208" s="37"/>
      <c r="G208" s="37"/>
      <c r="H208" s="37"/>
      <c r="I208" s="37"/>
      <c r="J208" s="38"/>
    </row>
    <row r="209">
      <c r="A209" s="29" t="s">
        <v>37</v>
      </c>
      <c r="B209" s="36"/>
      <c r="C209" s="37"/>
      <c r="D209" s="37"/>
      <c r="E209" s="40" t="s">
        <v>31</v>
      </c>
      <c r="F209" s="37"/>
      <c r="G209" s="37"/>
      <c r="H209" s="37"/>
      <c r="I209" s="37"/>
      <c r="J209" s="38"/>
    </row>
    <row r="210" ht="28.8">
      <c r="A210" s="29" t="s">
        <v>29</v>
      </c>
      <c r="B210" s="29">
        <v>68</v>
      </c>
      <c r="C210" s="30" t="s">
        <v>96</v>
      </c>
      <c r="D210" s="29" t="s">
        <v>31</v>
      </c>
      <c r="E210" s="31" t="s">
        <v>97</v>
      </c>
      <c r="F210" s="32" t="s">
        <v>60</v>
      </c>
      <c r="G210" s="33">
        <v>4.71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28.8">
      <c r="A211" s="29" t="s">
        <v>34</v>
      </c>
      <c r="B211" s="36"/>
      <c r="C211" s="37"/>
      <c r="D211" s="37"/>
      <c r="E211" s="31" t="s">
        <v>97</v>
      </c>
      <c r="F211" s="37"/>
      <c r="G211" s="37"/>
      <c r="H211" s="37"/>
      <c r="I211" s="37"/>
      <c r="J211" s="38"/>
    </row>
    <row r="212" ht="28.8">
      <c r="A212" s="29" t="s">
        <v>35</v>
      </c>
      <c r="B212" s="36"/>
      <c r="C212" s="37"/>
      <c r="D212" s="37"/>
      <c r="E212" s="39" t="s">
        <v>350</v>
      </c>
      <c r="F212" s="37"/>
      <c r="G212" s="37"/>
      <c r="H212" s="37"/>
      <c r="I212" s="37"/>
      <c r="J212" s="38"/>
    </row>
    <row r="213">
      <c r="A213" s="29" t="s">
        <v>37</v>
      </c>
      <c r="B213" s="36"/>
      <c r="C213" s="37"/>
      <c r="D213" s="37"/>
      <c r="E213" s="40" t="s">
        <v>31</v>
      </c>
      <c r="F213" s="37"/>
      <c r="G213" s="37"/>
      <c r="H213" s="37"/>
      <c r="I213" s="37"/>
      <c r="J213" s="38"/>
    </row>
    <row r="214" ht="28.8">
      <c r="A214" s="29" t="s">
        <v>29</v>
      </c>
      <c r="B214" s="29">
        <v>69</v>
      </c>
      <c r="C214" s="30" t="s">
        <v>99</v>
      </c>
      <c r="D214" s="29" t="s">
        <v>31</v>
      </c>
      <c r="E214" s="31" t="s">
        <v>100</v>
      </c>
      <c r="F214" s="32" t="s">
        <v>60</v>
      </c>
      <c r="G214" s="33">
        <v>13.694000000000001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34</v>
      </c>
      <c r="B215" s="36"/>
      <c r="C215" s="37"/>
      <c r="D215" s="37"/>
      <c r="E215" s="31" t="s">
        <v>100</v>
      </c>
      <c r="F215" s="37"/>
      <c r="G215" s="37"/>
      <c r="H215" s="37"/>
      <c r="I215" s="37"/>
      <c r="J215" s="38"/>
    </row>
    <row r="216" ht="28.8">
      <c r="A216" s="29" t="s">
        <v>35</v>
      </c>
      <c r="B216" s="36"/>
      <c r="C216" s="37"/>
      <c r="D216" s="37"/>
      <c r="E216" s="39" t="s">
        <v>351</v>
      </c>
      <c r="F216" s="37"/>
      <c r="G216" s="37"/>
      <c r="H216" s="37"/>
      <c r="I216" s="37"/>
      <c r="J216" s="38"/>
    </row>
    <row r="217">
      <c r="A217" s="29" t="s">
        <v>37</v>
      </c>
      <c r="B217" s="36"/>
      <c r="C217" s="37"/>
      <c r="D217" s="37"/>
      <c r="E217" s="40" t="s">
        <v>31</v>
      </c>
      <c r="F217" s="37"/>
      <c r="G217" s="37"/>
      <c r="H217" s="37"/>
      <c r="I217" s="37"/>
      <c r="J217" s="38"/>
    </row>
    <row r="218" ht="28.8">
      <c r="A218" s="29" t="s">
        <v>29</v>
      </c>
      <c r="B218" s="29">
        <v>70</v>
      </c>
      <c r="C218" s="30" t="s">
        <v>102</v>
      </c>
      <c r="D218" s="29" t="s">
        <v>31</v>
      </c>
      <c r="E218" s="31" t="s">
        <v>103</v>
      </c>
      <c r="F218" s="32" t="s">
        <v>60</v>
      </c>
      <c r="G218" s="33">
        <v>158.09299999999999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34</v>
      </c>
      <c r="B219" s="36"/>
      <c r="C219" s="37"/>
      <c r="D219" s="37"/>
      <c r="E219" s="31" t="s">
        <v>103</v>
      </c>
      <c r="F219" s="37"/>
      <c r="G219" s="37"/>
      <c r="H219" s="37"/>
      <c r="I219" s="37"/>
      <c r="J219" s="38"/>
    </row>
    <row r="220">
      <c r="A220" s="29" t="s">
        <v>35</v>
      </c>
      <c r="B220" s="36"/>
      <c r="C220" s="37"/>
      <c r="D220" s="37"/>
      <c r="E220" s="39" t="s">
        <v>348</v>
      </c>
      <c r="F220" s="37"/>
      <c r="G220" s="37"/>
      <c r="H220" s="37"/>
      <c r="I220" s="37"/>
      <c r="J220" s="38"/>
    </row>
    <row r="221">
      <c r="A221" s="29" t="s">
        <v>37</v>
      </c>
      <c r="B221" s="36"/>
      <c r="C221" s="37"/>
      <c r="D221" s="37"/>
      <c r="E221" s="40" t="s">
        <v>31</v>
      </c>
      <c r="F221" s="37"/>
      <c r="G221" s="37"/>
      <c r="H221" s="37"/>
      <c r="I221" s="37"/>
      <c r="J221" s="38"/>
    </row>
    <row r="222" ht="43.2">
      <c r="A222" s="29" t="s">
        <v>29</v>
      </c>
      <c r="B222" s="29">
        <v>72</v>
      </c>
      <c r="C222" s="30" t="s">
        <v>105</v>
      </c>
      <c r="D222" s="29" t="s">
        <v>31</v>
      </c>
      <c r="E222" s="31" t="s">
        <v>106</v>
      </c>
      <c r="F222" s="32" t="s">
        <v>60</v>
      </c>
      <c r="G222" s="33">
        <v>9.3450000000000006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43.2">
      <c r="A223" s="29" t="s">
        <v>34</v>
      </c>
      <c r="B223" s="36"/>
      <c r="C223" s="37"/>
      <c r="D223" s="37"/>
      <c r="E223" s="31" t="s">
        <v>106</v>
      </c>
      <c r="F223" s="37"/>
      <c r="G223" s="37"/>
      <c r="H223" s="37"/>
      <c r="I223" s="37"/>
      <c r="J223" s="38"/>
    </row>
    <row r="224" ht="28.8">
      <c r="A224" s="29" t="s">
        <v>35</v>
      </c>
      <c r="B224" s="36"/>
      <c r="C224" s="37"/>
      <c r="D224" s="37"/>
      <c r="E224" s="39" t="s">
        <v>352</v>
      </c>
      <c r="F224" s="37"/>
      <c r="G224" s="37"/>
      <c r="H224" s="37"/>
      <c r="I224" s="37"/>
      <c r="J224" s="38"/>
    </row>
    <row r="225">
      <c r="A225" s="29" t="s">
        <v>37</v>
      </c>
      <c r="B225" s="36"/>
      <c r="C225" s="37"/>
      <c r="D225" s="37"/>
      <c r="E225" s="40" t="s">
        <v>31</v>
      </c>
      <c r="F225" s="37"/>
      <c r="G225" s="37"/>
      <c r="H225" s="37"/>
      <c r="I225" s="37"/>
      <c r="J225" s="38"/>
    </row>
    <row r="226">
      <c r="A226" s="29" t="s">
        <v>29</v>
      </c>
      <c r="B226" s="29">
        <v>73</v>
      </c>
      <c r="C226" s="30" t="s">
        <v>107</v>
      </c>
      <c r="D226" s="29" t="s">
        <v>31</v>
      </c>
      <c r="E226" s="31" t="s">
        <v>108</v>
      </c>
      <c r="F226" s="32" t="s">
        <v>60</v>
      </c>
      <c r="G226" s="33">
        <v>9.3450000000000006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34</v>
      </c>
      <c r="B227" s="36"/>
      <c r="C227" s="37"/>
      <c r="D227" s="37"/>
      <c r="E227" s="31" t="s">
        <v>108</v>
      </c>
      <c r="F227" s="37"/>
      <c r="G227" s="37"/>
      <c r="H227" s="37"/>
      <c r="I227" s="37"/>
      <c r="J227" s="38"/>
    </row>
    <row r="228" ht="28.8">
      <c r="A228" s="29" t="s">
        <v>35</v>
      </c>
      <c r="B228" s="36"/>
      <c r="C228" s="37"/>
      <c r="D228" s="37"/>
      <c r="E228" s="39" t="s">
        <v>353</v>
      </c>
      <c r="F228" s="37"/>
      <c r="G228" s="37"/>
      <c r="H228" s="37"/>
      <c r="I228" s="37"/>
      <c r="J228" s="38"/>
    </row>
    <row r="229">
      <c r="A229" s="29" t="s">
        <v>37</v>
      </c>
      <c r="B229" s="36"/>
      <c r="C229" s="37"/>
      <c r="D229" s="37"/>
      <c r="E229" s="40" t="s">
        <v>31</v>
      </c>
      <c r="F229" s="37"/>
      <c r="G229" s="37"/>
      <c r="H229" s="37"/>
      <c r="I229" s="37"/>
      <c r="J229" s="38"/>
    </row>
    <row r="230" ht="28.8">
      <c r="A230" s="29" t="s">
        <v>29</v>
      </c>
      <c r="B230" s="29">
        <v>74</v>
      </c>
      <c r="C230" s="30" t="s">
        <v>110</v>
      </c>
      <c r="D230" s="29" t="s">
        <v>31</v>
      </c>
      <c r="E230" s="31" t="s">
        <v>111</v>
      </c>
      <c r="F230" s="32" t="s">
        <v>60</v>
      </c>
      <c r="G230" s="33">
        <v>12.35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28.8">
      <c r="A231" s="29" t="s">
        <v>34</v>
      </c>
      <c r="B231" s="36"/>
      <c r="C231" s="37"/>
      <c r="D231" s="37"/>
      <c r="E231" s="31" t="s">
        <v>111</v>
      </c>
      <c r="F231" s="37"/>
      <c r="G231" s="37"/>
      <c r="H231" s="37"/>
      <c r="I231" s="37"/>
      <c r="J231" s="38"/>
    </row>
    <row r="232">
      <c r="A232" s="29" t="s">
        <v>35</v>
      </c>
      <c r="B232" s="36"/>
      <c r="C232" s="37"/>
      <c r="D232" s="37"/>
      <c r="E232" s="39" t="s">
        <v>354</v>
      </c>
      <c r="F232" s="37"/>
      <c r="G232" s="37"/>
      <c r="H232" s="37"/>
      <c r="I232" s="37"/>
      <c r="J232" s="38"/>
    </row>
    <row r="233">
      <c r="A233" s="29" t="s">
        <v>37</v>
      </c>
      <c r="B233" s="36"/>
      <c r="C233" s="37"/>
      <c r="D233" s="37"/>
      <c r="E233" s="40" t="s">
        <v>31</v>
      </c>
      <c r="F233" s="37"/>
      <c r="G233" s="37"/>
      <c r="H233" s="37"/>
      <c r="I233" s="37"/>
      <c r="J233" s="38"/>
    </row>
    <row r="234" ht="43.2">
      <c r="A234" s="29" t="s">
        <v>29</v>
      </c>
      <c r="B234" s="29">
        <v>75</v>
      </c>
      <c r="C234" s="30" t="s">
        <v>113</v>
      </c>
      <c r="D234" s="29" t="s">
        <v>31</v>
      </c>
      <c r="E234" s="31" t="s">
        <v>114</v>
      </c>
      <c r="F234" s="32" t="s">
        <v>60</v>
      </c>
      <c r="G234" s="33">
        <v>12.35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34</v>
      </c>
      <c r="B235" s="36"/>
      <c r="C235" s="37"/>
      <c r="D235" s="37"/>
      <c r="E235" s="31" t="s">
        <v>115</v>
      </c>
      <c r="F235" s="37"/>
      <c r="G235" s="37"/>
      <c r="H235" s="37"/>
      <c r="I235" s="37"/>
      <c r="J235" s="38"/>
    </row>
    <row r="236" ht="28.8">
      <c r="A236" s="29" t="s">
        <v>35</v>
      </c>
      <c r="B236" s="36"/>
      <c r="C236" s="37"/>
      <c r="D236" s="37"/>
      <c r="E236" s="39" t="s">
        <v>305</v>
      </c>
      <c r="F236" s="37"/>
      <c r="G236" s="37"/>
      <c r="H236" s="37"/>
      <c r="I236" s="37"/>
      <c r="J236" s="38"/>
    </row>
    <row r="237">
      <c r="A237" s="29" t="s">
        <v>37</v>
      </c>
      <c r="B237" s="36"/>
      <c r="C237" s="37"/>
      <c r="D237" s="37"/>
      <c r="E237" s="40" t="s">
        <v>31</v>
      </c>
      <c r="F237" s="37"/>
      <c r="G237" s="37"/>
      <c r="H237" s="37"/>
      <c r="I237" s="37"/>
      <c r="J237" s="38"/>
    </row>
    <row r="238">
      <c r="A238" s="29" t="s">
        <v>29</v>
      </c>
      <c r="B238" s="29">
        <v>81</v>
      </c>
      <c r="C238" s="30" t="s">
        <v>117</v>
      </c>
      <c r="D238" s="29" t="s">
        <v>31</v>
      </c>
      <c r="E238" s="31" t="s">
        <v>118</v>
      </c>
      <c r="F238" s="32" t="s">
        <v>60</v>
      </c>
      <c r="G238" s="33">
        <v>3.5840000000000001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118</v>
      </c>
      <c r="F239" s="37"/>
      <c r="G239" s="37"/>
      <c r="H239" s="37"/>
      <c r="I239" s="37"/>
      <c r="J239" s="38"/>
    </row>
    <row r="240">
      <c r="A240" s="29" t="s">
        <v>35</v>
      </c>
      <c r="B240" s="36"/>
      <c r="C240" s="37"/>
      <c r="D240" s="37"/>
      <c r="E240" s="39" t="s">
        <v>355</v>
      </c>
      <c r="F240" s="37"/>
      <c r="G240" s="37"/>
      <c r="H240" s="37"/>
      <c r="I240" s="37"/>
      <c r="J240" s="38"/>
    </row>
    <row r="241">
      <c r="A241" s="29" t="s">
        <v>37</v>
      </c>
      <c r="B241" s="36"/>
      <c r="C241" s="37"/>
      <c r="D241" s="37"/>
      <c r="E241" s="40" t="s">
        <v>31</v>
      </c>
      <c r="F241" s="37"/>
      <c r="G241" s="37"/>
      <c r="H241" s="37"/>
      <c r="I241" s="37"/>
      <c r="J241" s="38"/>
    </row>
    <row r="242">
      <c r="A242" s="29" t="s">
        <v>29</v>
      </c>
      <c r="B242" s="29">
        <v>80</v>
      </c>
      <c r="C242" s="30" t="s">
        <v>120</v>
      </c>
      <c r="D242" s="29" t="s">
        <v>31</v>
      </c>
      <c r="E242" s="31" t="s">
        <v>121</v>
      </c>
      <c r="F242" s="32" t="s">
        <v>60</v>
      </c>
      <c r="G242" s="33">
        <v>154.98699999999999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31" t="s">
        <v>121</v>
      </c>
      <c r="F243" s="37"/>
      <c r="G243" s="37"/>
      <c r="H243" s="37"/>
      <c r="I243" s="37"/>
      <c r="J243" s="38"/>
    </row>
    <row r="244" ht="28.8">
      <c r="A244" s="29" t="s">
        <v>35</v>
      </c>
      <c r="B244" s="36"/>
      <c r="C244" s="37"/>
      <c r="D244" s="37"/>
      <c r="E244" s="39" t="s">
        <v>356</v>
      </c>
      <c r="F244" s="37"/>
      <c r="G244" s="37"/>
      <c r="H244" s="37"/>
      <c r="I244" s="37"/>
      <c r="J244" s="38"/>
    </row>
    <row r="245">
      <c r="A245" s="29" t="s">
        <v>37</v>
      </c>
      <c r="B245" s="36"/>
      <c r="C245" s="37"/>
      <c r="D245" s="37"/>
      <c r="E245" s="40" t="s">
        <v>31</v>
      </c>
      <c r="F245" s="37"/>
      <c r="G245" s="37"/>
      <c r="H245" s="37"/>
      <c r="I245" s="37"/>
      <c r="J245" s="38"/>
    </row>
    <row r="246" ht="43.2">
      <c r="A246" s="29" t="s">
        <v>29</v>
      </c>
      <c r="B246" s="29">
        <v>82</v>
      </c>
      <c r="C246" s="30" t="s">
        <v>123</v>
      </c>
      <c r="D246" s="29" t="s">
        <v>31</v>
      </c>
      <c r="E246" s="31" t="s">
        <v>124</v>
      </c>
      <c r="F246" s="32" t="s">
        <v>60</v>
      </c>
      <c r="G246" s="33">
        <v>3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43.2">
      <c r="A247" s="29" t="s">
        <v>34</v>
      </c>
      <c r="B247" s="36"/>
      <c r="C247" s="37"/>
      <c r="D247" s="37"/>
      <c r="E247" s="31" t="s">
        <v>125</v>
      </c>
      <c r="F247" s="37"/>
      <c r="G247" s="37"/>
      <c r="H247" s="37"/>
      <c r="I247" s="37"/>
      <c r="J247" s="38"/>
    </row>
    <row r="248">
      <c r="A248" s="29" t="s">
        <v>35</v>
      </c>
      <c r="B248" s="36"/>
      <c r="C248" s="37"/>
      <c r="D248" s="37"/>
      <c r="E248" s="39" t="s">
        <v>357</v>
      </c>
      <c r="F248" s="37"/>
      <c r="G248" s="37"/>
      <c r="H248" s="37"/>
      <c r="I248" s="37"/>
      <c r="J248" s="38"/>
    </row>
    <row r="249">
      <c r="A249" s="29" t="s">
        <v>37</v>
      </c>
      <c r="B249" s="36"/>
      <c r="C249" s="37"/>
      <c r="D249" s="37"/>
      <c r="E249" s="40" t="s">
        <v>31</v>
      </c>
      <c r="F249" s="37"/>
      <c r="G249" s="37"/>
      <c r="H249" s="37"/>
      <c r="I249" s="37"/>
      <c r="J249" s="38"/>
    </row>
    <row r="250" ht="43.2">
      <c r="A250" s="29" t="s">
        <v>29</v>
      </c>
      <c r="B250" s="29">
        <v>79</v>
      </c>
      <c r="C250" s="30" t="s">
        <v>127</v>
      </c>
      <c r="D250" s="29" t="s">
        <v>31</v>
      </c>
      <c r="E250" s="31" t="s">
        <v>128</v>
      </c>
      <c r="F250" s="32" t="s">
        <v>60</v>
      </c>
      <c r="G250" s="33">
        <v>158.09299999999999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57.6">
      <c r="A251" s="29" t="s">
        <v>34</v>
      </c>
      <c r="B251" s="36"/>
      <c r="C251" s="37"/>
      <c r="D251" s="37"/>
      <c r="E251" s="31" t="s">
        <v>129</v>
      </c>
      <c r="F251" s="37"/>
      <c r="G251" s="37"/>
      <c r="H251" s="37"/>
      <c r="I251" s="37"/>
      <c r="J251" s="38"/>
    </row>
    <row r="252" ht="28.8">
      <c r="A252" s="29" t="s">
        <v>35</v>
      </c>
      <c r="B252" s="36"/>
      <c r="C252" s="37"/>
      <c r="D252" s="37"/>
      <c r="E252" s="39" t="s">
        <v>358</v>
      </c>
      <c r="F252" s="37"/>
      <c r="G252" s="37"/>
      <c r="H252" s="37"/>
      <c r="I252" s="37"/>
      <c r="J252" s="38"/>
    </row>
    <row r="253">
      <c r="A253" s="29" t="s">
        <v>37</v>
      </c>
      <c r="B253" s="36"/>
      <c r="C253" s="37"/>
      <c r="D253" s="37"/>
      <c r="E253" s="40" t="s">
        <v>31</v>
      </c>
      <c r="F253" s="37"/>
      <c r="G253" s="37"/>
      <c r="H253" s="37"/>
      <c r="I253" s="37"/>
      <c r="J253" s="38"/>
    </row>
    <row r="254" ht="43.2">
      <c r="A254" s="29" t="s">
        <v>29</v>
      </c>
      <c r="B254" s="29">
        <v>83</v>
      </c>
      <c r="C254" s="30" t="s">
        <v>131</v>
      </c>
      <c r="D254" s="29" t="s">
        <v>31</v>
      </c>
      <c r="E254" s="31" t="s">
        <v>128</v>
      </c>
      <c r="F254" s="32" t="s">
        <v>60</v>
      </c>
      <c r="G254" s="33">
        <v>6.1449999999999996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72">
      <c r="A255" s="29" t="s">
        <v>34</v>
      </c>
      <c r="B255" s="36"/>
      <c r="C255" s="37"/>
      <c r="D255" s="37"/>
      <c r="E255" s="31" t="s">
        <v>132</v>
      </c>
      <c r="F255" s="37"/>
      <c r="G255" s="37"/>
      <c r="H255" s="37"/>
      <c r="I255" s="37"/>
      <c r="J255" s="38"/>
    </row>
    <row r="256">
      <c r="A256" s="29" t="s">
        <v>35</v>
      </c>
      <c r="B256" s="36"/>
      <c r="C256" s="37"/>
      <c r="D256" s="37"/>
      <c r="E256" s="39" t="s">
        <v>359</v>
      </c>
      <c r="F256" s="37"/>
      <c r="G256" s="37"/>
      <c r="H256" s="37"/>
      <c r="I256" s="37"/>
      <c r="J256" s="38"/>
    </row>
    <row r="257">
      <c r="A257" s="29" t="s">
        <v>37</v>
      </c>
      <c r="B257" s="36"/>
      <c r="C257" s="37"/>
      <c r="D257" s="37"/>
      <c r="E257" s="40" t="s">
        <v>31</v>
      </c>
      <c r="F257" s="37"/>
      <c r="G257" s="37"/>
      <c r="H257" s="37"/>
      <c r="I257" s="37"/>
      <c r="J257" s="38"/>
    </row>
    <row r="258">
      <c r="A258" s="23" t="s">
        <v>26</v>
      </c>
      <c r="B258" s="24"/>
      <c r="C258" s="25" t="s">
        <v>360</v>
      </c>
      <c r="D258" s="26"/>
      <c r="E258" s="23" t="s">
        <v>361</v>
      </c>
      <c r="F258" s="26"/>
      <c r="G258" s="26"/>
      <c r="H258" s="26"/>
      <c r="I258" s="27">
        <f>SUMIFS(I259:I266,A259:A266,"P")</f>
        <v>0</v>
      </c>
      <c r="J258" s="28"/>
    </row>
    <row r="259" ht="28.8">
      <c r="A259" s="29" t="s">
        <v>29</v>
      </c>
      <c r="B259" s="29">
        <v>88</v>
      </c>
      <c r="C259" s="30" t="s">
        <v>362</v>
      </c>
      <c r="D259" s="29" t="s">
        <v>31</v>
      </c>
      <c r="E259" s="31" t="s">
        <v>363</v>
      </c>
      <c r="F259" s="32" t="s">
        <v>60</v>
      </c>
      <c r="G259" s="33">
        <v>12.555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 ht="28.8">
      <c r="A260" s="29" t="s">
        <v>34</v>
      </c>
      <c r="B260" s="36"/>
      <c r="C260" s="37"/>
      <c r="D260" s="37"/>
      <c r="E260" s="31" t="s">
        <v>363</v>
      </c>
      <c r="F260" s="37"/>
      <c r="G260" s="37"/>
      <c r="H260" s="37"/>
      <c r="I260" s="37"/>
      <c r="J260" s="38"/>
    </row>
    <row r="261">
      <c r="A261" s="29" t="s">
        <v>35</v>
      </c>
      <c r="B261" s="36"/>
      <c r="C261" s="37"/>
      <c r="D261" s="37"/>
      <c r="E261" s="39" t="s">
        <v>314</v>
      </c>
      <c r="F261" s="37"/>
      <c r="G261" s="37"/>
      <c r="H261" s="37"/>
      <c r="I261" s="37"/>
      <c r="J261" s="38"/>
    </row>
    <row r="262">
      <c r="A262" s="29" t="s">
        <v>37</v>
      </c>
      <c r="B262" s="36"/>
      <c r="C262" s="37"/>
      <c r="D262" s="37"/>
      <c r="E262" s="40" t="s">
        <v>31</v>
      </c>
      <c r="F262" s="37"/>
      <c r="G262" s="37"/>
      <c r="H262" s="37"/>
      <c r="I262" s="37"/>
      <c r="J262" s="38"/>
    </row>
    <row r="263" ht="28.8">
      <c r="A263" s="29" t="s">
        <v>29</v>
      </c>
      <c r="B263" s="29">
        <v>89</v>
      </c>
      <c r="C263" s="30" t="s">
        <v>364</v>
      </c>
      <c r="D263" s="29" t="s">
        <v>31</v>
      </c>
      <c r="E263" s="31" t="s">
        <v>365</v>
      </c>
      <c r="F263" s="32" t="s">
        <v>33</v>
      </c>
      <c r="G263" s="33">
        <v>1.0009999999999999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28.8">
      <c r="A264" s="29" t="s">
        <v>34</v>
      </c>
      <c r="B264" s="36"/>
      <c r="C264" s="37"/>
      <c r="D264" s="37"/>
      <c r="E264" s="31" t="s">
        <v>365</v>
      </c>
      <c r="F264" s="37"/>
      <c r="G264" s="37"/>
      <c r="H264" s="37"/>
      <c r="I264" s="37"/>
      <c r="J264" s="38"/>
    </row>
    <row r="265">
      <c r="A265" s="29" t="s">
        <v>35</v>
      </c>
      <c r="B265" s="36"/>
      <c r="C265" s="37"/>
      <c r="D265" s="37"/>
      <c r="E265" s="39" t="s">
        <v>366</v>
      </c>
      <c r="F265" s="37"/>
      <c r="G265" s="37"/>
      <c r="H265" s="37"/>
      <c r="I265" s="37"/>
      <c r="J265" s="38"/>
    </row>
    <row r="266">
      <c r="A266" s="29" t="s">
        <v>37</v>
      </c>
      <c r="B266" s="36"/>
      <c r="C266" s="37"/>
      <c r="D266" s="37"/>
      <c r="E266" s="40" t="s">
        <v>31</v>
      </c>
      <c r="F266" s="37"/>
      <c r="G266" s="37"/>
      <c r="H266" s="37"/>
      <c r="I266" s="37"/>
      <c r="J266" s="38"/>
    </row>
    <row r="267">
      <c r="A267" s="23" t="s">
        <v>26</v>
      </c>
      <c r="B267" s="24"/>
      <c r="C267" s="25" t="s">
        <v>367</v>
      </c>
      <c r="D267" s="26"/>
      <c r="E267" s="23" t="s">
        <v>368</v>
      </c>
      <c r="F267" s="26"/>
      <c r="G267" s="26"/>
      <c r="H267" s="26"/>
      <c r="I267" s="27">
        <f>SUMIFS(I268:I286,A268:A286,"P")</f>
        <v>0</v>
      </c>
      <c r="J267" s="28"/>
    </row>
    <row r="268" ht="28.8">
      <c r="A268" s="29" t="s">
        <v>29</v>
      </c>
      <c r="B268" s="29">
        <v>90</v>
      </c>
      <c r="C268" s="30" t="s">
        <v>369</v>
      </c>
      <c r="D268" s="29" t="s">
        <v>31</v>
      </c>
      <c r="E268" s="31" t="s">
        <v>370</v>
      </c>
      <c r="F268" s="32" t="s">
        <v>86</v>
      </c>
      <c r="G268" s="33">
        <v>1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28.8">
      <c r="A269" s="29" t="s">
        <v>34</v>
      </c>
      <c r="B269" s="36"/>
      <c r="C269" s="37"/>
      <c r="D269" s="37"/>
      <c r="E269" s="31" t="s">
        <v>370</v>
      </c>
      <c r="F269" s="37"/>
      <c r="G269" s="37"/>
      <c r="H269" s="37"/>
      <c r="I269" s="37"/>
      <c r="J269" s="38"/>
    </row>
    <row r="270">
      <c r="A270" s="29" t="s">
        <v>37</v>
      </c>
      <c r="B270" s="36"/>
      <c r="C270" s="37"/>
      <c r="D270" s="37"/>
      <c r="E270" s="40" t="s">
        <v>31</v>
      </c>
      <c r="F270" s="37"/>
      <c r="G270" s="37"/>
      <c r="H270" s="37"/>
      <c r="I270" s="37"/>
      <c r="J270" s="38"/>
    </row>
    <row r="271" ht="28.8">
      <c r="A271" s="29" t="s">
        <v>29</v>
      </c>
      <c r="B271" s="29">
        <v>91</v>
      </c>
      <c r="C271" s="30" t="s">
        <v>371</v>
      </c>
      <c r="D271" s="29" t="s">
        <v>31</v>
      </c>
      <c r="E271" s="31" t="s">
        <v>372</v>
      </c>
      <c r="F271" s="32" t="s">
        <v>86</v>
      </c>
      <c r="G271" s="33">
        <v>1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28.8">
      <c r="A272" s="29" t="s">
        <v>34</v>
      </c>
      <c r="B272" s="36"/>
      <c r="C272" s="37"/>
      <c r="D272" s="37"/>
      <c r="E272" s="31" t="s">
        <v>372</v>
      </c>
      <c r="F272" s="37"/>
      <c r="G272" s="37"/>
      <c r="H272" s="37"/>
      <c r="I272" s="37"/>
      <c r="J272" s="38"/>
    </row>
    <row r="273">
      <c r="A273" s="29" t="s">
        <v>35</v>
      </c>
      <c r="B273" s="36"/>
      <c r="C273" s="37"/>
      <c r="D273" s="37"/>
      <c r="E273" s="39" t="s">
        <v>373</v>
      </c>
      <c r="F273" s="37"/>
      <c r="G273" s="37"/>
      <c r="H273" s="37"/>
      <c r="I273" s="37"/>
      <c r="J273" s="38"/>
    </row>
    <row r="274">
      <c r="A274" s="29" t="s">
        <v>37</v>
      </c>
      <c r="B274" s="36"/>
      <c r="C274" s="37"/>
      <c r="D274" s="37"/>
      <c r="E274" s="40" t="s">
        <v>31</v>
      </c>
      <c r="F274" s="37"/>
      <c r="G274" s="37"/>
      <c r="H274" s="37"/>
      <c r="I274" s="37"/>
      <c r="J274" s="38"/>
    </row>
    <row r="275">
      <c r="A275" s="29" t="s">
        <v>29</v>
      </c>
      <c r="B275" s="29">
        <v>93</v>
      </c>
      <c r="C275" s="30" t="s">
        <v>374</v>
      </c>
      <c r="D275" s="29" t="s">
        <v>31</v>
      </c>
      <c r="E275" s="31" t="s">
        <v>375</v>
      </c>
      <c r="F275" s="32" t="s">
        <v>192</v>
      </c>
      <c r="G275" s="33">
        <v>1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34</v>
      </c>
      <c r="B276" s="36"/>
      <c r="C276" s="37"/>
      <c r="D276" s="37"/>
      <c r="E276" s="31" t="s">
        <v>375</v>
      </c>
      <c r="F276" s="37"/>
      <c r="G276" s="37"/>
      <c r="H276" s="37"/>
      <c r="I276" s="37"/>
      <c r="J276" s="38"/>
    </row>
    <row r="277">
      <c r="A277" s="29" t="s">
        <v>35</v>
      </c>
      <c r="B277" s="36"/>
      <c r="C277" s="37"/>
      <c r="D277" s="37"/>
      <c r="E277" s="39" t="s">
        <v>373</v>
      </c>
      <c r="F277" s="37"/>
      <c r="G277" s="37"/>
      <c r="H277" s="37"/>
      <c r="I277" s="37"/>
      <c r="J277" s="38"/>
    </row>
    <row r="278">
      <c r="A278" s="29" t="s">
        <v>37</v>
      </c>
      <c r="B278" s="36"/>
      <c r="C278" s="37"/>
      <c r="D278" s="37"/>
      <c r="E278" s="40" t="s">
        <v>31</v>
      </c>
      <c r="F278" s="37"/>
      <c r="G278" s="37"/>
      <c r="H278" s="37"/>
      <c r="I278" s="37"/>
      <c r="J278" s="38"/>
    </row>
    <row r="279" ht="28.8">
      <c r="A279" s="29" t="s">
        <v>29</v>
      </c>
      <c r="B279" s="29">
        <v>94</v>
      </c>
      <c r="C279" s="30" t="s">
        <v>376</v>
      </c>
      <c r="D279" s="29" t="s">
        <v>31</v>
      </c>
      <c r="E279" s="31" t="s">
        <v>377</v>
      </c>
      <c r="F279" s="32" t="s">
        <v>86</v>
      </c>
      <c r="G279" s="33">
        <v>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28.8">
      <c r="A280" s="29" t="s">
        <v>34</v>
      </c>
      <c r="B280" s="36"/>
      <c r="C280" s="37"/>
      <c r="D280" s="37"/>
      <c r="E280" s="31" t="s">
        <v>377</v>
      </c>
      <c r="F280" s="37"/>
      <c r="G280" s="37"/>
      <c r="H280" s="37"/>
      <c r="I280" s="37"/>
      <c r="J280" s="38"/>
    </row>
    <row r="281">
      <c r="A281" s="29" t="s">
        <v>35</v>
      </c>
      <c r="B281" s="36"/>
      <c r="C281" s="37"/>
      <c r="D281" s="37"/>
      <c r="E281" s="39" t="s">
        <v>373</v>
      </c>
      <c r="F281" s="37"/>
      <c r="G281" s="37"/>
      <c r="H281" s="37"/>
      <c r="I281" s="37"/>
      <c r="J281" s="38"/>
    </row>
    <row r="282">
      <c r="A282" s="29" t="s">
        <v>37</v>
      </c>
      <c r="B282" s="36"/>
      <c r="C282" s="37"/>
      <c r="D282" s="37"/>
      <c r="E282" s="40" t="s">
        <v>31</v>
      </c>
      <c r="F282" s="37"/>
      <c r="G282" s="37"/>
      <c r="H282" s="37"/>
      <c r="I282" s="37"/>
      <c r="J282" s="38"/>
    </row>
    <row r="283">
      <c r="A283" s="29" t="s">
        <v>29</v>
      </c>
      <c r="B283" s="29">
        <v>95</v>
      </c>
      <c r="C283" s="30" t="s">
        <v>378</v>
      </c>
      <c r="D283" s="29" t="s">
        <v>31</v>
      </c>
      <c r="E283" s="31" t="s">
        <v>379</v>
      </c>
      <c r="F283" s="32" t="s">
        <v>86</v>
      </c>
      <c r="G283" s="33">
        <v>1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34</v>
      </c>
      <c r="B284" s="36"/>
      <c r="C284" s="37"/>
      <c r="D284" s="37"/>
      <c r="E284" s="31" t="s">
        <v>379</v>
      </c>
      <c r="F284" s="37"/>
      <c r="G284" s="37"/>
      <c r="H284" s="37"/>
      <c r="I284" s="37"/>
      <c r="J284" s="38"/>
    </row>
    <row r="285">
      <c r="A285" s="29" t="s">
        <v>35</v>
      </c>
      <c r="B285" s="36"/>
      <c r="C285" s="37"/>
      <c r="D285" s="37"/>
      <c r="E285" s="39" t="s">
        <v>373</v>
      </c>
      <c r="F285" s="37"/>
      <c r="G285" s="37"/>
      <c r="H285" s="37"/>
      <c r="I285" s="37"/>
      <c r="J285" s="38"/>
    </row>
    <row r="286">
      <c r="A286" s="29" t="s">
        <v>37</v>
      </c>
      <c r="B286" s="36"/>
      <c r="C286" s="37"/>
      <c r="D286" s="37"/>
      <c r="E286" s="40" t="s">
        <v>31</v>
      </c>
      <c r="F286" s="37"/>
      <c r="G286" s="37"/>
      <c r="H286" s="37"/>
      <c r="I286" s="37"/>
      <c r="J286" s="38"/>
    </row>
    <row r="287">
      <c r="A287" s="23" t="s">
        <v>26</v>
      </c>
      <c r="B287" s="24"/>
      <c r="C287" s="25" t="s">
        <v>139</v>
      </c>
      <c r="D287" s="26"/>
      <c r="E287" s="23" t="s">
        <v>140</v>
      </c>
      <c r="F287" s="26"/>
      <c r="G287" s="26"/>
      <c r="H287" s="26"/>
      <c r="I287" s="27">
        <f>SUMIFS(I288:I373,A288:A373,"P")</f>
        <v>0</v>
      </c>
      <c r="J287" s="28"/>
    </row>
    <row r="288">
      <c r="A288" s="29" t="s">
        <v>29</v>
      </c>
      <c r="B288" s="29">
        <v>105</v>
      </c>
      <c r="C288" s="30" t="s">
        <v>380</v>
      </c>
      <c r="D288" s="29" t="s">
        <v>31</v>
      </c>
      <c r="E288" s="31" t="s">
        <v>381</v>
      </c>
      <c r="F288" s="32" t="s">
        <v>86</v>
      </c>
      <c r="G288" s="33">
        <v>3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 ht="43.2">
      <c r="A290" s="29" t="s">
        <v>35</v>
      </c>
      <c r="B290" s="36"/>
      <c r="C290" s="37"/>
      <c r="D290" s="37"/>
      <c r="E290" s="39" t="s">
        <v>382</v>
      </c>
      <c r="F290" s="37"/>
      <c r="G290" s="37"/>
      <c r="H290" s="37"/>
      <c r="I290" s="37"/>
      <c r="J290" s="38"/>
    </row>
    <row r="291">
      <c r="A291" s="29" t="s">
        <v>37</v>
      </c>
      <c r="B291" s="36"/>
      <c r="C291" s="37"/>
      <c r="D291" s="37"/>
      <c r="E291" s="40" t="s">
        <v>31</v>
      </c>
      <c r="F291" s="37"/>
      <c r="G291" s="37"/>
      <c r="H291" s="37"/>
      <c r="I291" s="37"/>
      <c r="J291" s="38"/>
    </row>
    <row r="292">
      <c r="A292" s="29" t="s">
        <v>29</v>
      </c>
      <c r="B292" s="29">
        <v>100</v>
      </c>
      <c r="C292" s="30" t="s">
        <v>383</v>
      </c>
      <c r="D292" s="29" t="s">
        <v>31</v>
      </c>
      <c r="E292" s="31" t="s">
        <v>384</v>
      </c>
      <c r="F292" s="32" t="s">
        <v>86</v>
      </c>
      <c r="G292" s="33">
        <v>3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384</v>
      </c>
      <c r="F293" s="37"/>
      <c r="G293" s="37"/>
      <c r="H293" s="37"/>
      <c r="I293" s="37"/>
      <c r="J293" s="38"/>
    </row>
    <row r="294">
      <c r="A294" s="29" t="s">
        <v>35</v>
      </c>
      <c r="B294" s="36"/>
      <c r="C294" s="37"/>
      <c r="D294" s="37"/>
      <c r="E294" s="39" t="s">
        <v>385</v>
      </c>
      <c r="F294" s="37"/>
      <c r="G294" s="37"/>
      <c r="H294" s="37"/>
      <c r="I294" s="37"/>
      <c r="J294" s="38"/>
    </row>
    <row r="295">
      <c r="A295" s="29" t="s">
        <v>37</v>
      </c>
      <c r="B295" s="36"/>
      <c r="C295" s="37"/>
      <c r="D295" s="37"/>
      <c r="E295" s="40" t="s">
        <v>31</v>
      </c>
      <c r="F295" s="37"/>
      <c r="G295" s="37"/>
      <c r="H295" s="37"/>
      <c r="I295" s="37"/>
      <c r="J295" s="38"/>
    </row>
    <row r="296">
      <c r="A296" s="29" t="s">
        <v>29</v>
      </c>
      <c r="B296" s="29">
        <v>101</v>
      </c>
      <c r="C296" s="30" t="s">
        <v>386</v>
      </c>
      <c r="D296" s="29" t="s">
        <v>31</v>
      </c>
      <c r="E296" s="31" t="s">
        <v>387</v>
      </c>
      <c r="F296" s="32" t="s">
        <v>86</v>
      </c>
      <c r="G296" s="33">
        <v>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34</v>
      </c>
      <c r="B297" s="36"/>
      <c r="C297" s="37"/>
      <c r="D297" s="37"/>
      <c r="E297" s="31" t="s">
        <v>387</v>
      </c>
      <c r="F297" s="37"/>
      <c r="G297" s="37"/>
      <c r="H297" s="37"/>
      <c r="I297" s="37"/>
      <c r="J297" s="38"/>
    </row>
    <row r="298">
      <c r="A298" s="29" t="s">
        <v>35</v>
      </c>
      <c r="B298" s="36"/>
      <c r="C298" s="37"/>
      <c r="D298" s="37"/>
      <c r="E298" s="39" t="s">
        <v>388</v>
      </c>
      <c r="F298" s="37"/>
      <c r="G298" s="37"/>
      <c r="H298" s="37"/>
      <c r="I298" s="37"/>
      <c r="J298" s="38"/>
    </row>
    <row r="299">
      <c r="A299" s="29" t="s">
        <v>37</v>
      </c>
      <c r="B299" s="36"/>
      <c r="C299" s="37"/>
      <c r="D299" s="37"/>
      <c r="E299" s="40" t="s">
        <v>31</v>
      </c>
      <c r="F299" s="37"/>
      <c r="G299" s="37"/>
      <c r="H299" s="37"/>
      <c r="I299" s="37"/>
      <c r="J299" s="38"/>
    </row>
    <row r="300">
      <c r="A300" s="29" t="s">
        <v>29</v>
      </c>
      <c r="B300" s="29">
        <v>102</v>
      </c>
      <c r="C300" s="30" t="s">
        <v>389</v>
      </c>
      <c r="D300" s="29" t="s">
        <v>31</v>
      </c>
      <c r="E300" s="31" t="s">
        <v>390</v>
      </c>
      <c r="F300" s="32" t="s">
        <v>86</v>
      </c>
      <c r="G300" s="33">
        <v>4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34</v>
      </c>
      <c r="B301" s="36"/>
      <c r="C301" s="37"/>
      <c r="D301" s="37"/>
      <c r="E301" s="31" t="s">
        <v>390</v>
      </c>
      <c r="F301" s="37"/>
      <c r="G301" s="37"/>
      <c r="H301" s="37"/>
      <c r="I301" s="37"/>
      <c r="J301" s="38"/>
    </row>
    <row r="302">
      <c r="A302" s="29" t="s">
        <v>35</v>
      </c>
      <c r="B302" s="36"/>
      <c r="C302" s="37"/>
      <c r="D302" s="37"/>
      <c r="E302" s="39" t="s">
        <v>391</v>
      </c>
      <c r="F302" s="37"/>
      <c r="G302" s="37"/>
      <c r="H302" s="37"/>
      <c r="I302" s="37"/>
      <c r="J302" s="38"/>
    </row>
    <row r="303">
      <c r="A303" s="29" t="s">
        <v>37</v>
      </c>
      <c r="B303" s="36"/>
      <c r="C303" s="37"/>
      <c r="D303" s="37"/>
      <c r="E303" s="40" t="s">
        <v>31</v>
      </c>
      <c r="F303" s="37"/>
      <c r="G303" s="37"/>
      <c r="H303" s="37"/>
      <c r="I303" s="37"/>
      <c r="J303" s="38"/>
    </row>
    <row r="304" ht="43.2">
      <c r="A304" s="29" t="s">
        <v>29</v>
      </c>
      <c r="B304" s="29">
        <v>97</v>
      </c>
      <c r="C304" s="30" t="s">
        <v>392</v>
      </c>
      <c r="D304" s="29" t="s">
        <v>31</v>
      </c>
      <c r="E304" s="31" t="s">
        <v>393</v>
      </c>
      <c r="F304" s="32" t="s">
        <v>86</v>
      </c>
      <c r="G304" s="33">
        <v>1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57.6">
      <c r="A305" s="29" t="s">
        <v>34</v>
      </c>
      <c r="B305" s="36"/>
      <c r="C305" s="37"/>
      <c r="D305" s="37"/>
      <c r="E305" s="31" t="s">
        <v>394</v>
      </c>
      <c r="F305" s="37"/>
      <c r="G305" s="37"/>
      <c r="H305" s="37"/>
      <c r="I305" s="37"/>
      <c r="J305" s="38"/>
    </row>
    <row r="306">
      <c r="A306" s="29" t="s">
        <v>37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8"/>
    </row>
    <row r="307" ht="43.2">
      <c r="A307" s="29" t="s">
        <v>29</v>
      </c>
      <c r="B307" s="29">
        <v>98</v>
      </c>
      <c r="C307" s="30" t="s">
        <v>395</v>
      </c>
      <c r="D307" s="29" t="s">
        <v>31</v>
      </c>
      <c r="E307" s="31" t="s">
        <v>396</v>
      </c>
      <c r="F307" s="32" t="s">
        <v>86</v>
      </c>
      <c r="G307" s="33">
        <v>1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57.6">
      <c r="A308" s="29" t="s">
        <v>34</v>
      </c>
      <c r="B308" s="36"/>
      <c r="C308" s="37"/>
      <c r="D308" s="37"/>
      <c r="E308" s="31" t="s">
        <v>397</v>
      </c>
      <c r="F308" s="37"/>
      <c r="G308" s="37"/>
      <c r="H308" s="37"/>
      <c r="I308" s="37"/>
      <c r="J308" s="38"/>
    </row>
    <row r="309">
      <c r="A309" s="29" t="s">
        <v>37</v>
      </c>
      <c r="B309" s="36"/>
      <c r="C309" s="37"/>
      <c r="D309" s="37"/>
      <c r="E309" s="40" t="s">
        <v>31</v>
      </c>
      <c r="F309" s="37"/>
      <c r="G309" s="37"/>
      <c r="H309" s="37"/>
      <c r="I309" s="37"/>
      <c r="J309" s="38"/>
    </row>
    <row r="310">
      <c r="A310" s="29" t="s">
        <v>29</v>
      </c>
      <c r="B310" s="29">
        <v>121</v>
      </c>
      <c r="C310" s="30" t="s">
        <v>398</v>
      </c>
      <c r="D310" s="29" t="s">
        <v>31</v>
      </c>
      <c r="E310" s="31" t="s">
        <v>399</v>
      </c>
      <c r="F310" s="32" t="s">
        <v>80</v>
      </c>
      <c r="G310" s="33">
        <v>1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34</v>
      </c>
      <c r="B311" s="36"/>
      <c r="C311" s="37"/>
      <c r="D311" s="37"/>
      <c r="E311" s="31" t="s">
        <v>399</v>
      </c>
      <c r="F311" s="37"/>
      <c r="G311" s="37"/>
      <c r="H311" s="37"/>
      <c r="I311" s="37"/>
      <c r="J311" s="38"/>
    </row>
    <row r="312">
      <c r="A312" s="29" t="s">
        <v>37</v>
      </c>
      <c r="B312" s="36"/>
      <c r="C312" s="37"/>
      <c r="D312" s="37"/>
      <c r="E312" s="40" t="s">
        <v>31</v>
      </c>
      <c r="F312" s="37"/>
      <c r="G312" s="37"/>
      <c r="H312" s="37"/>
      <c r="I312" s="37"/>
      <c r="J312" s="38"/>
    </row>
    <row r="313">
      <c r="A313" s="29" t="s">
        <v>29</v>
      </c>
      <c r="B313" s="29">
        <v>122</v>
      </c>
      <c r="C313" s="30" t="s">
        <v>400</v>
      </c>
      <c r="D313" s="29" t="s">
        <v>31</v>
      </c>
      <c r="E313" s="31" t="s">
        <v>401</v>
      </c>
      <c r="F313" s="32" t="s">
        <v>80</v>
      </c>
      <c r="G313" s="33">
        <v>0.5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31" t="s">
        <v>401</v>
      </c>
      <c r="F314" s="37"/>
      <c r="G314" s="37"/>
      <c r="H314" s="37"/>
      <c r="I314" s="37"/>
      <c r="J314" s="38"/>
    </row>
    <row r="315">
      <c r="A315" s="29" t="s">
        <v>37</v>
      </c>
      <c r="B315" s="36"/>
      <c r="C315" s="37"/>
      <c r="D315" s="37"/>
      <c r="E315" s="40" t="s">
        <v>31</v>
      </c>
      <c r="F315" s="37"/>
      <c r="G315" s="37"/>
      <c r="H315" s="37"/>
      <c r="I315" s="37"/>
      <c r="J315" s="38"/>
    </row>
    <row r="316">
      <c r="A316" s="29" t="s">
        <v>29</v>
      </c>
      <c r="B316" s="29">
        <v>112</v>
      </c>
      <c r="C316" s="30" t="s">
        <v>402</v>
      </c>
      <c r="D316" s="29" t="s">
        <v>31</v>
      </c>
      <c r="E316" s="31" t="s">
        <v>403</v>
      </c>
      <c r="F316" s="32" t="s">
        <v>80</v>
      </c>
      <c r="G316" s="33">
        <v>0.5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37</v>
      </c>
      <c r="B318" s="36"/>
      <c r="C318" s="37"/>
      <c r="D318" s="37"/>
      <c r="E318" s="40" t="s">
        <v>31</v>
      </c>
      <c r="F318" s="37"/>
      <c r="G318" s="37"/>
      <c r="H318" s="37"/>
      <c r="I318" s="37"/>
      <c r="J318" s="38"/>
    </row>
    <row r="319">
      <c r="A319" s="29" t="s">
        <v>29</v>
      </c>
      <c r="B319" s="29">
        <v>114</v>
      </c>
      <c r="C319" s="30" t="s">
        <v>141</v>
      </c>
      <c r="D319" s="29" t="s">
        <v>31</v>
      </c>
      <c r="E319" s="31" t="s">
        <v>142</v>
      </c>
      <c r="F319" s="32" t="s">
        <v>80</v>
      </c>
      <c r="G319" s="33">
        <v>0.5</v>
      </c>
      <c r="H319" s="34">
        <v>0</v>
      </c>
      <c r="I319" s="34">
        <f>ROUND(G319*H319,P4)</f>
        <v>0</v>
      </c>
      <c r="J319" s="29"/>
      <c r="O319" s="35">
        <f>I319*0.21</f>
        <v>0</v>
      </c>
      <c r="P319">
        <v>3</v>
      </c>
    </row>
    <row r="320">
      <c r="A320" s="29" t="s">
        <v>34</v>
      </c>
      <c r="B320" s="36"/>
      <c r="C320" s="37"/>
      <c r="D320" s="37"/>
      <c r="E320" s="31" t="s">
        <v>142</v>
      </c>
      <c r="F320" s="37"/>
      <c r="G320" s="37"/>
      <c r="H320" s="37"/>
      <c r="I320" s="37"/>
      <c r="J320" s="38"/>
    </row>
    <row r="321">
      <c r="A321" s="29" t="s">
        <v>37</v>
      </c>
      <c r="B321" s="36"/>
      <c r="C321" s="37"/>
      <c r="D321" s="37"/>
      <c r="E321" s="40" t="s">
        <v>31</v>
      </c>
      <c r="F321" s="37"/>
      <c r="G321" s="37"/>
      <c r="H321" s="37"/>
      <c r="I321" s="37"/>
      <c r="J321" s="38"/>
    </row>
    <row r="322">
      <c r="A322" s="29" t="s">
        <v>29</v>
      </c>
      <c r="B322" s="29">
        <v>113</v>
      </c>
      <c r="C322" s="30" t="s">
        <v>143</v>
      </c>
      <c r="D322" s="29" t="s">
        <v>31</v>
      </c>
      <c r="E322" s="31" t="s">
        <v>144</v>
      </c>
      <c r="F322" s="32" t="s">
        <v>80</v>
      </c>
      <c r="G322" s="33">
        <v>4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34</v>
      </c>
      <c r="B323" s="36"/>
      <c r="C323" s="37"/>
      <c r="D323" s="37"/>
      <c r="E323" s="31" t="s">
        <v>144</v>
      </c>
      <c r="F323" s="37"/>
      <c r="G323" s="37"/>
      <c r="H323" s="37"/>
      <c r="I323" s="37"/>
      <c r="J323" s="38"/>
    </row>
    <row r="324">
      <c r="A324" s="29" t="s">
        <v>37</v>
      </c>
      <c r="B324" s="36"/>
      <c r="C324" s="37"/>
      <c r="D324" s="37"/>
      <c r="E324" s="40" t="s">
        <v>31</v>
      </c>
      <c r="F324" s="37"/>
      <c r="G324" s="37"/>
      <c r="H324" s="37"/>
      <c r="I324" s="37"/>
      <c r="J324" s="38"/>
    </row>
    <row r="325">
      <c r="A325" s="29" t="s">
        <v>29</v>
      </c>
      <c r="B325" s="29">
        <v>115</v>
      </c>
      <c r="C325" s="30" t="s">
        <v>145</v>
      </c>
      <c r="D325" s="29" t="s">
        <v>31</v>
      </c>
      <c r="E325" s="31" t="s">
        <v>146</v>
      </c>
      <c r="F325" s="32" t="s">
        <v>80</v>
      </c>
      <c r="G325" s="33">
        <v>3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31" t="s">
        <v>146</v>
      </c>
      <c r="F326" s="37"/>
      <c r="G326" s="37"/>
      <c r="H326" s="37"/>
      <c r="I326" s="37"/>
      <c r="J326" s="38"/>
    </row>
    <row r="327">
      <c r="A327" s="29" t="s">
        <v>37</v>
      </c>
      <c r="B327" s="36"/>
      <c r="C327" s="37"/>
      <c r="D327" s="37"/>
      <c r="E327" s="40" t="s">
        <v>31</v>
      </c>
      <c r="F327" s="37"/>
      <c r="G327" s="37"/>
      <c r="H327" s="37"/>
      <c r="I327" s="37"/>
      <c r="J327" s="38"/>
    </row>
    <row r="328">
      <c r="A328" s="29" t="s">
        <v>29</v>
      </c>
      <c r="B328" s="29">
        <v>111</v>
      </c>
      <c r="C328" s="30" t="s">
        <v>404</v>
      </c>
      <c r="D328" s="29" t="s">
        <v>31</v>
      </c>
      <c r="E328" s="31" t="s">
        <v>405</v>
      </c>
      <c r="F328" s="32" t="s">
        <v>80</v>
      </c>
      <c r="G328" s="33">
        <v>12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34</v>
      </c>
      <c r="B329" s="36"/>
      <c r="C329" s="37"/>
      <c r="D329" s="37"/>
      <c r="E329" s="31" t="s">
        <v>405</v>
      </c>
      <c r="F329" s="37"/>
      <c r="G329" s="37"/>
      <c r="H329" s="37"/>
      <c r="I329" s="37"/>
      <c r="J329" s="38"/>
    </row>
    <row r="330">
      <c r="A330" s="29" t="s">
        <v>37</v>
      </c>
      <c r="B330" s="36"/>
      <c r="C330" s="37"/>
      <c r="D330" s="37"/>
      <c r="E330" s="40" t="s">
        <v>31</v>
      </c>
      <c r="F330" s="37"/>
      <c r="G330" s="37"/>
      <c r="H330" s="37"/>
      <c r="I330" s="37"/>
      <c r="J330" s="38"/>
    </row>
    <row r="331">
      <c r="A331" s="29" t="s">
        <v>29</v>
      </c>
      <c r="B331" s="29">
        <v>116</v>
      </c>
      <c r="C331" s="30" t="s">
        <v>406</v>
      </c>
      <c r="D331" s="29" t="s">
        <v>31</v>
      </c>
      <c r="E331" s="31" t="s">
        <v>407</v>
      </c>
      <c r="F331" s="32" t="s">
        <v>80</v>
      </c>
      <c r="G331" s="33">
        <v>1.5600000000000001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>
      <c r="A332" s="29" t="s">
        <v>34</v>
      </c>
      <c r="B332" s="36"/>
      <c r="C332" s="37"/>
      <c r="D332" s="37"/>
      <c r="E332" s="31" t="s">
        <v>407</v>
      </c>
      <c r="F332" s="37"/>
      <c r="G332" s="37"/>
      <c r="H332" s="37"/>
      <c r="I332" s="37"/>
      <c r="J332" s="38"/>
    </row>
    <row r="333">
      <c r="A333" s="29" t="s">
        <v>37</v>
      </c>
      <c r="B333" s="36"/>
      <c r="C333" s="37"/>
      <c r="D333" s="37"/>
      <c r="E333" s="40" t="s">
        <v>31</v>
      </c>
      <c r="F333" s="37"/>
      <c r="G333" s="37"/>
      <c r="H333" s="37"/>
      <c r="I333" s="37"/>
      <c r="J333" s="38"/>
    </row>
    <row r="334" ht="28.8">
      <c r="A334" s="29" t="s">
        <v>29</v>
      </c>
      <c r="B334" s="29">
        <v>96</v>
      </c>
      <c r="C334" s="30" t="s">
        <v>408</v>
      </c>
      <c r="D334" s="29" t="s">
        <v>31</v>
      </c>
      <c r="E334" s="31" t="s">
        <v>409</v>
      </c>
      <c r="F334" s="32" t="s">
        <v>80</v>
      </c>
      <c r="G334" s="33">
        <v>12.85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28.8">
      <c r="A335" s="29" t="s">
        <v>34</v>
      </c>
      <c r="B335" s="36"/>
      <c r="C335" s="37"/>
      <c r="D335" s="37"/>
      <c r="E335" s="31" t="s">
        <v>409</v>
      </c>
      <c r="F335" s="37"/>
      <c r="G335" s="37"/>
      <c r="H335" s="37"/>
      <c r="I335" s="37"/>
      <c r="J335" s="38"/>
    </row>
    <row r="336">
      <c r="A336" s="29" t="s">
        <v>35</v>
      </c>
      <c r="B336" s="36"/>
      <c r="C336" s="37"/>
      <c r="D336" s="37"/>
      <c r="E336" s="39" t="s">
        <v>410</v>
      </c>
      <c r="F336" s="37"/>
      <c r="G336" s="37"/>
      <c r="H336" s="37"/>
      <c r="I336" s="37"/>
      <c r="J336" s="38"/>
    </row>
    <row r="337">
      <c r="A337" s="29" t="s">
        <v>37</v>
      </c>
      <c r="B337" s="36"/>
      <c r="C337" s="37"/>
      <c r="D337" s="37"/>
      <c r="E337" s="40" t="s">
        <v>31</v>
      </c>
      <c r="F337" s="37"/>
      <c r="G337" s="37"/>
      <c r="H337" s="37"/>
      <c r="I337" s="37"/>
      <c r="J337" s="38"/>
    </row>
    <row r="338" ht="28.8">
      <c r="A338" s="29" t="s">
        <v>29</v>
      </c>
      <c r="B338" s="29">
        <v>99</v>
      </c>
      <c r="C338" s="30" t="s">
        <v>411</v>
      </c>
      <c r="D338" s="29" t="s">
        <v>31</v>
      </c>
      <c r="E338" s="31" t="s">
        <v>412</v>
      </c>
      <c r="F338" s="32" t="s">
        <v>86</v>
      </c>
      <c r="G338" s="33">
        <v>11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 ht="28.8">
      <c r="A339" s="29" t="s">
        <v>34</v>
      </c>
      <c r="B339" s="36"/>
      <c r="C339" s="37"/>
      <c r="D339" s="37"/>
      <c r="E339" s="31" t="s">
        <v>412</v>
      </c>
      <c r="F339" s="37"/>
      <c r="G339" s="37"/>
      <c r="H339" s="37"/>
      <c r="I339" s="37"/>
      <c r="J339" s="38"/>
    </row>
    <row r="340" ht="86.4">
      <c r="A340" s="29" t="s">
        <v>35</v>
      </c>
      <c r="B340" s="36"/>
      <c r="C340" s="37"/>
      <c r="D340" s="37"/>
      <c r="E340" s="39" t="s">
        <v>413</v>
      </c>
      <c r="F340" s="37"/>
      <c r="G340" s="37"/>
      <c r="H340" s="37"/>
      <c r="I340" s="37"/>
      <c r="J340" s="38"/>
    </row>
    <row r="341">
      <c r="A341" s="29" t="s">
        <v>37</v>
      </c>
      <c r="B341" s="36"/>
      <c r="C341" s="37"/>
      <c r="D341" s="37"/>
      <c r="E341" s="40" t="s">
        <v>31</v>
      </c>
      <c r="F341" s="37"/>
      <c r="G341" s="37"/>
      <c r="H341" s="37"/>
      <c r="I341" s="37"/>
      <c r="J341" s="38"/>
    </row>
    <row r="342" ht="28.8">
      <c r="A342" s="29" t="s">
        <v>29</v>
      </c>
      <c r="B342" s="29">
        <v>104</v>
      </c>
      <c r="C342" s="30" t="s">
        <v>414</v>
      </c>
      <c r="D342" s="29" t="s">
        <v>31</v>
      </c>
      <c r="E342" s="31" t="s">
        <v>415</v>
      </c>
      <c r="F342" s="32" t="s">
        <v>86</v>
      </c>
      <c r="G342" s="33">
        <v>4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 ht="28.8">
      <c r="A343" s="29" t="s">
        <v>34</v>
      </c>
      <c r="B343" s="36"/>
      <c r="C343" s="37"/>
      <c r="D343" s="37"/>
      <c r="E343" s="31" t="s">
        <v>415</v>
      </c>
      <c r="F343" s="37"/>
      <c r="G343" s="37"/>
      <c r="H343" s="37"/>
      <c r="I343" s="37"/>
      <c r="J343" s="38"/>
    </row>
    <row r="344" ht="57.6">
      <c r="A344" s="29" t="s">
        <v>35</v>
      </c>
      <c r="B344" s="36"/>
      <c r="C344" s="37"/>
      <c r="D344" s="37"/>
      <c r="E344" s="39" t="s">
        <v>416</v>
      </c>
      <c r="F344" s="37"/>
      <c r="G344" s="37"/>
      <c r="H344" s="37"/>
      <c r="I344" s="37"/>
      <c r="J344" s="38"/>
    </row>
    <row r="345">
      <c r="A345" s="29" t="s">
        <v>37</v>
      </c>
      <c r="B345" s="36"/>
      <c r="C345" s="37"/>
      <c r="D345" s="37"/>
      <c r="E345" s="40" t="s">
        <v>31</v>
      </c>
      <c r="F345" s="37"/>
      <c r="G345" s="37"/>
      <c r="H345" s="37"/>
      <c r="I345" s="37"/>
      <c r="J345" s="38"/>
    </row>
    <row r="346" ht="28.8">
      <c r="A346" s="29" t="s">
        <v>29</v>
      </c>
      <c r="B346" s="29">
        <v>106</v>
      </c>
      <c r="C346" s="30" t="s">
        <v>417</v>
      </c>
      <c r="D346" s="29" t="s">
        <v>31</v>
      </c>
      <c r="E346" s="31" t="s">
        <v>418</v>
      </c>
      <c r="F346" s="32" t="s">
        <v>80</v>
      </c>
      <c r="G346" s="33">
        <v>23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 ht="28.8">
      <c r="A347" s="29" t="s">
        <v>34</v>
      </c>
      <c r="B347" s="36"/>
      <c r="C347" s="37"/>
      <c r="D347" s="37"/>
      <c r="E347" s="31" t="s">
        <v>418</v>
      </c>
      <c r="F347" s="37"/>
      <c r="G347" s="37"/>
      <c r="H347" s="37"/>
      <c r="I347" s="37"/>
      <c r="J347" s="38"/>
    </row>
    <row r="348">
      <c r="A348" s="29" t="s">
        <v>35</v>
      </c>
      <c r="B348" s="36"/>
      <c r="C348" s="37"/>
      <c r="D348" s="37"/>
      <c r="E348" s="39" t="s">
        <v>419</v>
      </c>
      <c r="F348" s="37"/>
      <c r="G348" s="37"/>
      <c r="H348" s="37"/>
      <c r="I348" s="37"/>
      <c r="J348" s="38"/>
    </row>
    <row r="349">
      <c r="A349" s="29" t="s">
        <v>37</v>
      </c>
      <c r="B349" s="36"/>
      <c r="C349" s="37"/>
      <c r="D349" s="37"/>
      <c r="E349" s="40" t="s">
        <v>31</v>
      </c>
      <c r="F349" s="37"/>
      <c r="G349" s="37"/>
      <c r="H349" s="37"/>
      <c r="I349" s="37"/>
      <c r="J349" s="38"/>
    </row>
    <row r="350" ht="28.8">
      <c r="A350" s="29" t="s">
        <v>29</v>
      </c>
      <c r="B350" s="29">
        <v>109</v>
      </c>
      <c r="C350" s="30" t="s">
        <v>420</v>
      </c>
      <c r="D350" s="29" t="s">
        <v>31</v>
      </c>
      <c r="E350" s="31" t="s">
        <v>421</v>
      </c>
      <c r="F350" s="32" t="s">
        <v>80</v>
      </c>
      <c r="G350" s="33">
        <v>23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 ht="28.8">
      <c r="A351" s="29" t="s">
        <v>34</v>
      </c>
      <c r="B351" s="36"/>
      <c r="C351" s="37"/>
      <c r="D351" s="37"/>
      <c r="E351" s="31" t="s">
        <v>421</v>
      </c>
      <c r="F351" s="37"/>
      <c r="G351" s="37"/>
      <c r="H351" s="37"/>
      <c r="I351" s="37"/>
      <c r="J351" s="38"/>
    </row>
    <row r="352">
      <c r="A352" s="29" t="s">
        <v>35</v>
      </c>
      <c r="B352" s="36"/>
      <c r="C352" s="37"/>
      <c r="D352" s="37"/>
      <c r="E352" s="39" t="s">
        <v>419</v>
      </c>
      <c r="F352" s="37"/>
      <c r="G352" s="37"/>
      <c r="H352" s="37"/>
      <c r="I352" s="37"/>
      <c r="J352" s="38"/>
    </row>
    <row r="353">
      <c r="A353" s="29" t="s">
        <v>37</v>
      </c>
      <c r="B353" s="36"/>
      <c r="C353" s="37"/>
      <c r="D353" s="37"/>
      <c r="E353" s="40" t="s">
        <v>31</v>
      </c>
      <c r="F353" s="37"/>
      <c r="G353" s="37"/>
      <c r="H353" s="37"/>
      <c r="I353" s="37"/>
      <c r="J353" s="38"/>
    </row>
    <row r="354" ht="43.2">
      <c r="A354" s="29" t="s">
        <v>29</v>
      </c>
      <c r="B354" s="29">
        <v>110</v>
      </c>
      <c r="C354" s="30" t="s">
        <v>147</v>
      </c>
      <c r="D354" s="29" t="s">
        <v>31</v>
      </c>
      <c r="E354" s="31" t="s">
        <v>148</v>
      </c>
      <c r="F354" s="32" t="s">
        <v>80</v>
      </c>
      <c r="G354" s="33">
        <v>21.699999999999999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 ht="43.2">
      <c r="A355" s="29" t="s">
        <v>34</v>
      </c>
      <c r="B355" s="36"/>
      <c r="C355" s="37"/>
      <c r="D355" s="37"/>
      <c r="E355" s="31" t="s">
        <v>149</v>
      </c>
      <c r="F355" s="37"/>
      <c r="G355" s="37"/>
      <c r="H355" s="37"/>
      <c r="I355" s="37"/>
      <c r="J355" s="38"/>
    </row>
    <row r="356" ht="28.8">
      <c r="A356" s="29" t="s">
        <v>35</v>
      </c>
      <c r="B356" s="36"/>
      <c r="C356" s="37"/>
      <c r="D356" s="37"/>
      <c r="E356" s="39" t="s">
        <v>422</v>
      </c>
      <c r="F356" s="37"/>
      <c r="G356" s="37"/>
      <c r="H356" s="37"/>
      <c r="I356" s="37"/>
      <c r="J356" s="38"/>
    </row>
    <row r="357">
      <c r="A357" s="29" t="s">
        <v>37</v>
      </c>
      <c r="B357" s="36"/>
      <c r="C357" s="37"/>
      <c r="D357" s="37"/>
      <c r="E357" s="40" t="s">
        <v>31</v>
      </c>
      <c r="F357" s="37"/>
      <c r="G357" s="37"/>
      <c r="H357" s="37"/>
      <c r="I357" s="37"/>
      <c r="J357" s="38"/>
    </row>
    <row r="358" ht="28.8">
      <c r="A358" s="29" t="s">
        <v>29</v>
      </c>
      <c r="B358" s="29">
        <v>120</v>
      </c>
      <c r="C358" s="30" t="s">
        <v>423</v>
      </c>
      <c r="D358" s="29" t="s">
        <v>31</v>
      </c>
      <c r="E358" s="31" t="s">
        <v>424</v>
      </c>
      <c r="F358" s="32" t="s">
        <v>80</v>
      </c>
      <c r="G358" s="33">
        <v>1.3999999999999999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 ht="28.8">
      <c r="A359" s="29" t="s">
        <v>34</v>
      </c>
      <c r="B359" s="36"/>
      <c r="C359" s="37"/>
      <c r="D359" s="37"/>
      <c r="E359" s="31" t="s">
        <v>424</v>
      </c>
      <c r="F359" s="37"/>
      <c r="G359" s="37"/>
      <c r="H359" s="37"/>
      <c r="I359" s="37"/>
      <c r="J359" s="38"/>
    </row>
    <row r="360">
      <c r="A360" s="29" t="s">
        <v>35</v>
      </c>
      <c r="B360" s="36"/>
      <c r="C360" s="37"/>
      <c r="D360" s="37"/>
      <c r="E360" s="39" t="s">
        <v>425</v>
      </c>
      <c r="F360" s="37"/>
      <c r="G360" s="37"/>
      <c r="H360" s="37"/>
      <c r="I360" s="37"/>
      <c r="J360" s="38"/>
    </row>
    <row r="361">
      <c r="A361" s="29" t="s">
        <v>37</v>
      </c>
      <c r="B361" s="36"/>
      <c r="C361" s="37"/>
      <c r="D361" s="37"/>
      <c r="E361" s="40" t="s">
        <v>31</v>
      </c>
      <c r="F361" s="37"/>
      <c r="G361" s="37"/>
      <c r="H361" s="37"/>
      <c r="I361" s="37"/>
      <c r="J361" s="38"/>
    </row>
    <row r="362" ht="43.2">
      <c r="A362" s="29" t="s">
        <v>29</v>
      </c>
      <c r="B362" s="29">
        <v>123</v>
      </c>
      <c r="C362" s="30" t="s">
        <v>151</v>
      </c>
      <c r="D362" s="29" t="s">
        <v>31</v>
      </c>
      <c r="E362" s="31" t="s">
        <v>152</v>
      </c>
      <c r="F362" s="32" t="s">
        <v>80</v>
      </c>
      <c r="G362" s="33">
        <v>23.199999999999999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 ht="43.2">
      <c r="A363" s="29" t="s">
        <v>34</v>
      </c>
      <c r="B363" s="36"/>
      <c r="C363" s="37"/>
      <c r="D363" s="37"/>
      <c r="E363" s="31" t="s">
        <v>153</v>
      </c>
      <c r="F363" s="37"/>
      <c r="G363" s="37"/>
      <c r="H363" s="37"/>
      <c r="I363" s="37"/>
      <c r="J363" s="38"/>
    </row>
    <row r="364" ht="28.8">
      <c r="A364" s="29" t="s">
        <v>35</v>
      </c>
      <c r="B364" s="36"/>
      <c r="C364" s="37"/>
      <c r="D364" s="37"/>
      <c r="E364" s="39" t="s">
        <v>426</v>
      </c>
      <c r="F364" s="37"/>
      <c r="G364" s="37"/>
      <c r="H364" s="37"/>
      <c r="I364" s="37"/>
      <c r="J364" s="38"/>
    </row>
    <row r="365">
      <c r="A365" s="29" t="s">
        <v>37</v>
      </c>
      <c r="B365" s="36"/>
      <c r="C365" s="37"/>
      <c r="D365" s="37"/>
      <c r="E365" s="40" t="s">
        <v>31</v>
      </c>
      <c r="F365" s="37"/>
      <c r="G365" s="37"/>
      <c r="H365" s="37"/>
      <c r="I365" s="37"/>
      <c r="J365" s="38"/>
    </row>
    <row r="366">
      <c r="A366" s="29" t="s">
        <v>29</v>
      </c>
      <c r="B366" s="29">
        <v>124</v>
      </c>
      <c r="C366" s="30" t="s">
        <v>155</v>
      </c>
      <c r="D366" s="29" t="s">
        <v>31</v>
      </c>
      <c r="E366" s="31" t="s">
        <v>156</v>
      </c>
      <c r="F366" s="32" t="s">
        <v>80</v>
      </c>
      <c r="G366" s="33">
        <v>23.199999999999999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34</v>
      </c>
      <c r="B367" s="36"/>
      <c r="C367" s="37"/>
      <c r="D367" s="37"/>
      <c r="E367" s="31" t="s">
        <v>156</v>
      </c>
      <c r="F367" s="37"/>
      <c r="G367" s="37"/>
      <c r="H367" s="37"/>
      <c r="I367" s="37"/>
      <c r="J367" s="38"/>
    </row>
    <row r="368" ht="28.8">
      <c r="A368" s="29" t="s">
        <v>35</v>
      </c>
      <c r="B368" s="36"/>
      <c r="C368" s="37"/>
      <c r="D368" s="37"/>
      <c r="E368" s="39" t="s">
        <v>426</v>
      </c>
      <c r="F368" s="37"/>
      <c r="G368" s="37"/>
      <c r="H368" s="37"/>
      <c r="I368" s="37"/>
      <c r="J368" s="38"/>
    </row>
    <row r="369">
      <c r="A369" s="29" t="s">
        <v>37</v>
      </c>
      <c r="B369" s="36"/>
      <c r="C369" s="37"/>
      <c r="D369" s="37"/>
      <c r="E369" s="40" t="s">
        <v>31</v>
      </c>
      <c r="F369" s="37"/>
      <c r="G369" s="37"/>
      <c r="H369" s="37"/>
      <c r="I369" s="37"/>
      <c r="J369" s="38"/>
    </row>
    <row r="370" ht="28.8">
      <c r="A370" s="29" t="s">
        <v>29</v>
      </c>
      <c r="B370" s="29">
        <v>125</v>
      </c>
      <c r="C370" s="30" t="s">
        <v>157</v>
      </c>
      <c r="D370" s="29" t="s">
        <v>31</v>
      </c>
      <c r="E370" s="31" t="s">
        <v>158</v>
      </c>
      <c r="F370" s="32" t="s">
        <v>80</v>
      </c>
      <c r="G370" s="33">
        <v>22.600000000000001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 ht="28.8">
      <c r="A371" s="29" t="s">
        <v>34</v>
      </c>
      <c r="B371" s="36"/>
      <c r="C371" s="37"/>
      <c r="D371" s="37"/>
      <c r="E371" s="31" t="s">
        <v>158</v>
      </c>
      <c r="F371" s="37"/>
      <c r="G371" s="37"/>
      <c r="H371" s="37"/>
      <c r="I371" s="37"/>
      <c r="J371" s="38"/>
    </row>
    <row r="372" ht="28.8">
      <c r="A372" s="29" t="s">
        <v>35</v>
      </c>
      <c r="B372" s="36"/>
      <c r="C372" s="37"/>
      <c r="D372" s="37"/>
      <c r="E372" s="39" t="s">
        <v>427</v>
      </c>
      <c r="F372" s="37"/>
      <c r="G372" s="37"/>
      <c r="H372" s="37"/>
      <c r="I372" s="37"/>
      <c r="J372" s="38"/>
    </row>
    <row r="373">
      <c r="A373" s="29" t="s">
        <v>37</v>
      </c>
      <c r="B373" s="36"/>
      <c r="C373" s="37"/>
      <c r="D373" s="37"/>
      <c r="E373" s="40" t="s">
        <v>31</v>
      </c>
      <c r="F373" s="37"/>
      <c r="G373" s="37"/>
      <c r="H373" s="37"/>
      <c r="I373" s="37"/>
      <c r="J373" s="38"/>
    </row>
    <row r="374">
      <c r="A374" s="23" t="s">
        <v>26</v>
      </c>
      <c r="B374" s="24"/>
      <c r="C374" s="25" t="s">
        <v>428</v>
      </c>
      <c r="D374" s="26"/>
      <c r="E374" s="23" t="s">
        <v>429</v>
      </c>
      <c r="F374" s="26"/>
      <c r="G374" s="26"/>
      <c r="H374" s="26"/>
      <c r="I374" s="27">
        <f>SUMIFS(I375:I398,A375:A398,"P")</f>
        <v>0</v>
      </c>
      <c r="J374" s="28"/>
    </row>
    <row r="375" ht="28.8">
      <c r="A375" s="29" t="s">
        <v>29</v>
      </c>
      <c r="B375" s="29">
        <v>126</v>
      </c>
      <c r="C375" s="30" t="s">
        <v>430</v>
      </c>
      <c r="D375" s="29" t="s">
        <v>31</v>
      </c>
      <c r="E375" s="31" t="s">
        <v>431</v>
      </c>
      <c r="F375" s="32" t="s">
        <v>33</v>
      </c>
      <c r="G375" s="33">
        <v>10.92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 ht="28.8">
      <c r="A376" s="29" t="s">
        <v>34</v>
      </c>
      <c r="B376" s="36"/>
      <c r="C376" s="37"/>
      <c r="D376" s="37"/>
      <c r="E376" s="31" t="s">
        <v>431</v>
      </c>
      <c r="F376" s="37"/>
      <c r="G376" s="37"/>
      <c r="H376" s="37"/>
      <c r="I376" s="37"/>
      <c r="J376" s="38"/>
    </row>
    <row r="377" ht="28.8">
      <c r="A377" s="29" t="s">
        <v>35</v>
      </c>
      <c r="B377" s="36"/>
      <c r="C377" s="37"/>
      <c r="D377" s="37"/>
      <c r="E377" s="39" t="s">
        <v>432</v>
      </c>
      <c r="F377" s="37"/>
      <c r="G377" s="37"/>
      <c r="H377" s="37"/>
      <c r="I377" s="37"/>
      <c r="J377" s="38"/>
    </row>
    <row r="378">
      <c r="A378" s="29" t="s">
        <v>37</v>
      </c>
      <c r="B378" s="36"/>
      <c r="C378" s="37"/>
      <c r="D378" s="37"/>
      <c r="E378" s="40" t="s">
        <v>31</v>
      </c>
      <c r="F378" s="37"/>
      <c r="G378" s="37"/>
      <c r="H378" s="37"/>
      <c r="I378" s="37"/>
      <c r="J378" s="38"/>
    </row>
    <row r="379">
      <c r="A379" s="29" t="s">
        <v>29</v>
      </c>
      <c r="B379" s="29">
        <v>127</v>
      </c>
      <c r="C379" s="30" t="s">
        <v>433</v>
      </c>
      <c r="D379" s="29" t="s">
        <v>31</v>
      </c>
      <c r="E379" s="31" t="s">
        <v>434</v>
      </c>
      <c r="F379" s="32" t="s">
        <v>80</v>
      </c>
      <c r="G379" s="33">
        <v>1.95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34</v>
      </c>
      <c r="B380" s="36"/>
      <c r="C380" s="37"/>
      <c r="D380" s="37"/>
      <c r="E380" s="31" t="s">
        <v>434</v>
      </c>
      <c r="F380" s="37"/>
      <c r="G380" s="37"/>
      <c r="H380" s="37"/>
      <c r="I380" s="37"/>
      <c r="J380" s="38"/>
    </row>
    <row r="381">
      <c r="A381" s="29" t="s">
        <v>35</v>
      </c>
      <c r="B381" s="36"/>
      <c r="C381" s="37"/>
      <c r="D381" s="37"/>
      <c r="E381" s="39" t="s">
        <v>435</v>
      </c>
      <c r="F381" s="37"/>
      <c r="G381" s="37"/>
      <c r="H381" s="37"/>
      <c r="I381" s="37"/>
      <c r="J381" s="38"/>
    </row>
    <row r="382">
      <c r="A382" s="29" t="s">
        <v>37</v>
      </c>
      <c r="B382" s="36"/>
      <c r="C382" s="37"/>
      <c r="D382" s="37"/>
      <c r="E382" s="40" t="s">
        <v>31</v>
      </c>
      <c r="F382" s="37"/>
      <c r="G382" s="37"/>
      <c r="H382" s="37"/>
      <c r="I382" s="37"/>
      <c r="J382" s="38"/>
    </row>
    <row r="383" ht="28.8">
      <c r="A383" s="29" t="s">
        <v>29</v>
      </c>
      <c r="B383" s="29">
        <v>128</v>
      </c>
      <c r="C383" s="30" t="s">
        <v>436</v>
      </c>
      <c r="D383" s="29" t="s">
        <v>31</v>
      </c>
      <c r="E383" s="31" t="s">
        <v>437</v>
      </c>
      <c r="F383" s="32" t="s">
        <v>33</v>
      </c>
      <c r="G383" s="33">
        <v>0.32200000000000001</v>
      </c>
      <c r="H383" s="34">
        <v>0</v>
      </c>
      <c r="I383" s="34">
        <f>ROUND(G383*H383,P4)</f>
        <v>0</v>
      </c>
      <c r="J383" s="29"/>
      <c r="O383" s="35">
        <f>I383*0.21</f>
        <v>0</v>
      </c>
      <c r="P383">
        <v>3</v>
      </c>
    </row>
    <row r="384" ht="28.8">
      <c r="A384" s="29" t="s">
        <v>34</v>
      </c>
      <c r="B384" s="36"/>
      <c r="C384" s="37"/>
      <c r="D384" s="37"/>
      <c r="E384" s="31" t="s">
        <v>437</v>
      </c>
      <c r="F384" s="37"/>
      <c r="G384" s="37"/>
      <c r="H384" s="37"/>
      <c r="I384" s="37"/>
      <c r="J384" s="38"/>
    </row>
    <row r="385">
      <c r="A385" s="29" t="s">
        <v>35</v>
      </c>
      <c r="B385" s="36"/>
      <c r="C385" s="37"/>
      <c r="D385" s="37"/>
      <c r="E385" s="39" t="s">
        <v>438</v>
      </c>
      <c r="F385" s="37"/>
      <c r="G385" s="37"/>
      <c r="H385" s="37"/>
      <c r="I385" s="37"/>
      <c r="J385" s="38"/>
    </row>
    <row r="386">
      <c r="A386" s="29" t="s">
        <v>37</v>
      </c>
      <c r="B386" s="36"/>
      <c r="C386" s="37"/>
      <c r="D386" s="37"/>
      <c r="E386" s="40" t="s">
        <v>31</v>
      </c>
      <c r="F386" s="37"/>
      <c r="G386" s="37"/>
      <c r="H386" s="37"/>
      <c r="I386" s="37"/>
      <c r="J386" s="38"/>
    </row>
    <row r="387" ht="43.2">
      <c r="A387" s="29" t="s">
        <v>29</v>
      </c>
      <c r="B387" s="29">
        <v>129</v>
      </c>
      <c r="C387" s="30" t="s">
        <v>439</v>
      </c>
      <c r="D387" s="29" t="s">
        <v>31</v>
      </c>
      <c r="E387" s="31" t="s">
        <v>440</v>
      </c>
      <c r="F387" s="32" t="s">
        <v>80</v>
      </c>
      <c r="G387" s="33">
        <v>9.0999999999999996</v>
      </c>
      <c r="H387" s="34">
        <v>0</v>
      </c>
      <c r="I387" s="34">
        <f>ROUND(G387*H387,P4)</f>
        <v>0</v>
      </c>
      <c r="J387" s="29"/>
      <c r="O387" s="35">
        <f>I387*0.21</f>
        <v>0</v>
      </c>
      <c r="P387">
        <v>3</v>
      </c>
    </row>
    <row r="388" ht="43.2">
      <c r="A388" s="29" t="s">
        <v>34</v>
      </c>
      <c r="B388" s="36"/>
      <c r="C388" s="37"/>
      <c r="D388" s="37"/>
      <c r="E388" s="31" t="s">
        <v>440</v>
      </c>
      <c r="F388" s="37"/>
      <c r="G388" s="37"/>
      <c r="H388" s="37"/>
      <c r="I388" s="37"/>
      <c r="J388" s="38"/>
    </row>
    <row r="389">
      <c r="A389" s="29" t="s">
        <v>35</v>
      </c>
      <c r="B389" s="36"/>
      <c r="C389" s="37"/>
      <c r="D389" s="37"/>
      <c r="E389" s="39" t="s">
        <v>441</v>
      </c>
      <c r="F389" s="37"/>
      <c r="G389" s="37"/>
      <c r="H389" s="37"/>
      <c r="I389" s="37"/>
      <c r="J389" s="38"/>
    </row>
    <row r="390">
      <c r="A390" s="29" t="s">
        <v>37</v>
      </c>
      <c r="B390" s="36"/>
      <c r="C390" s="37"/>
      <c r="D390" s="37"/>
      <c r="E390" s="40" t="s">
        <v>31</v>
      </c>
      <c r="F390" s="37"/>
      <c r="G390" s="37"/>
      <c r="H390" s="37"/>
      <c r="I390" s="37"/>
      <c r="J390" s="38"/>
    </row>
    <row r="391" ht="43.2">
      <c r="A391" s="29" t="s">
        <v>29</v>
      </c>
      <c r="B391" s="29">
        <v>130</v>
      </c>
      <c r="C391" s="30" t="s">
        <v>442</v>
      </c>
      <c r="D391" s="29" t="s">
        <v>31</v>
      </c>
      <c r="E391" s="31" t="s">
        <v>443</v>
      </c>
      <c r="F391" s="32" t="s">
        <v>86</v>
      </c>
      <c r="G391" s="33">
        <v>2</v>
      </c>
      <c r="H391" s="34">
        <v>0</v>
      </c>
      <c r="I391" s="34">
        <f>ROUND(G391*H391,P4)</f>
        <v>0</v>
      </c>
      <c r="J391" s="29"/>
      <c r="O391" s="35">
        <f>I391*0.21</f>
        <v>0</v>
      </c>
      <c r="P391">
        <v>3</v>
      </c>
    </row>
    <row r="392" ht="43.2">
      <c r="A392" s="29" t="s">
        <v>34</v>
      </c>
      <c r="B392" s="36"/>
      <c r="C392" s="37"/>
      <c r="D392" s="37"/>
      <c r="E392" s="31" t="s">
        <v>444</v>
      </c>
      <c r="F392" s="37"/>
      <c r="G392" s="37"/>
      <c r="H392" s="37"/>
      <c r="I392" s="37"/>
      <c r="J392" s="38"/>
    </row>
    <row r="393">
      <c r="A393" s="29" t="s">
        <v>35</v>
      </c>
      <c r="B393" s="36"/>
      <c r="C393" s="37"/>
      <c r="D393" s="37"/>
      <c r="E393" s="39" t="s">
        <v>445</v>
      </c>
      <c r="F393" s="37"/>
      <c r="G393" s="37"/>
      <c r="H393" s="37"/>
      <c r="I393" s="37"/>
      <c r="J393" s="38"/>
    </row>
    <row r="394">
      <c r="A394" s="29" t="s">
        <v>37</v>
      </c>
      <c r="B394" s="36"/>
      <c r="C394" s="37"/>
      <c r="D394" s="37"/>
      <c r="E394" s="40" t="s">
        <v>31</v>
      </c>
      <c r="F394" s="37"/>
      <c r="G394" s="37"/>
      <c r="H394" s="37"/>
      <c r="I394" s="37"/>
      <c r="J394" s="38"/>
    </row>
    <row r="395" ht="43.2">
      <c r="A395" s="29" t="s">
        <v>29</v>
      </c>
      <c r="B395" s="29">
        <v>131</v>
      </c>
      <c r="C395" s="30" t="s">
        <v>446</v>
      </c>
      <c r="D395" s="29" t="s">
        <v>31</v>
      </c>
      <c r="E395" s="31" t="s">
        <v>447</v>
      </c>
      <c r="F395" s="32" t="s">
        <v>86</v>
      </c>
      <c r="G395" s="33">
        <v>2</v>
      </c>
      <c r="H395" s="34">
        <v>0</v>
      </c>
      <c r="I395" s="34">
        <f>ROUND(G395*H395,P4)</f>
        <v>0</v>
      </c>
      <c r="J395" s="29"/>
      <c r="O395" s="35">
        <f>I395*0.21</f>
        <v>0</v>
      </c>
      <c r="P395">
        <v>3</v>
      </c>
    </row>
    <row r="396" ht="43.2">
      <c r="A396" s="29" t="s">
        <v>34</v>
      </c>
      <c r="B396" s="36"/>
      <c r="C396" s="37"/>
      <c r="D396" s="37"/>
      <c r="E396" s="31" t="s">
        <v>448</v>
      </c>
      <c r="F396" s="37"/>
      <c r="G396" s="37"/>
      <c r="H396" s="37"/>
      <c r="I396" s="37"/>
      <c r="J396" s="38"/>
    </row>
    <row r="397">
      <c r="A397" s="29" t="s">
        <v>35</v>
      </c>
      <c r="B397" s="36"/>
      <c r="C397" s="37"/>
      <c r="D397" s="37"/>
      <c r="E397" s="39" t="s">
        <v>449</v>
      </c>
      <c r="F397" s="37"/>
      <c r="G397" s="37"/>
      <c r="H397" s="37"/>
      <c r="I397" s="37"/>
      <c r="J397" s="38"/>
    </row>
    <row r="398">
      <c r="A398" s="29" t="s">
        <v>37</v>
      </c>
      <c r="B398" s="36"/>
      <c r="C398" s="37"/>
      <c r="D398" s="37"/>
      <c r="E398" s="40" t="s">
        <v>31</v>
      </c>
      <c r="F398" s="37"/>
      <c r="G398" s="37"/>
      <c r="H398" s="37"/>
      <c r="I398" s="37"/>
      <c r="J398" s="38"/>
    </row>
    <row r="399">
      <c r="A399" s="23" t="s">
        <v>26</v>
      </c>
      <c r="B399" s="24"/>
      <c r="C399" s="25" t="s">
        <v>165</v>
      </c>
      <c r="D399" s="26"/>
      <c r="E399" s="23" t="s">
        <v>166</v>
      </c>
      <c r="F399" s="26"/>
      <c r="G399" s="26"/>
      <c r="H399" s="26"/>
      <c r="I399" s="27">
        <f>SUMIFS(I400:I431,A400:A431,"P")</f>
        <v>0</v>
      </c>
      <c r="J399" s="28"/>
    </row>
    <row r="400">
      <c r="A400" s="29" t="s">
        <v>29</v>
      </c>
      <c r="B400" s="29">
        <v>132</v>
      </c>
      <c r="C400" s="30" t="s">
        <v>167</v>
      </c>
      <c r="D400" s="29" t="s">
        <v>31</v>
      </c>
      <c r="E400" s="31" t="s">
        <v>168</v>
      </c>
      <c r="F400" s="32" t="s">
        <v>53</v>
      </c>
      <c r="G400" s="33">
        <v>7.5830000000000002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34</v>
      </c>
      <c r="B401" s="36"/>
      <c r="C401" s="37"/>
      <c r="D401" s="37"/>
      <c r="E401" s="31" t="s">
        <v>168</v>
      </c>
      <c r="F401" s="37"/>
      <c r="G401" s="37"/>
      <c r="H401" s="37"/>
      <c r="I401" s="37"/>
      <c r="J401" s="38"/>
    </row>
    <row r="402">
      <c r="A402" s="29" t="s">
        <v>37</v>
      </c>
      <c r="B402" s="36"/>
      <c r="C402" s="37"/>
      <c r="D402" s="37"/>
      <c r="E402" s="40" t="s">
        <v>31</v>
      </c>
      <c r="F402" s="37"/>
      <c r="G402" s="37"/>
      <c r="H402" s="37"/>
      <c r="I402" s="37"/>
      <c r="J402" s="38"/>
    </row>
    <row r="403">
      <c r="A403" s="29" t="s">
        <v>29</v>
      </c>
      <c r="B403" s="29">
        <v>133</v>
      </c>
      <c r="C403" s="30" t="s">
        <v>450</v>
      </c>
      <c r="D403" s="29" t="s">
        <v>31</v>
      </c>
      <c r="E403" s="31" t="s">
        <v>451</v>
      </c>
      <c r="F403" s="32" t="s">
        <v>53</v>
      </c>
      <c r="G403" s="33">
        <v>31.074000000000002</v>
      </c>
      <c r="H403" s="34">
        <v>0</v>
      </c>
      <c r="I403" s="34">
        <f>ROUND(G403*H403,P4)</f>
        <v>0</v>
      </c>
      <c r="J403" s="29"/>
      <c r="O403" s="35">
        <f>I403*0.21</f>
        <v>0</v>
      </c>
      <c r="P403">
        <v>3</v>
      </c>
    </row>
    <row r="404">
      <c r="A404" s="29" t="s">
        <v>34</v>
      </c>
      <c r="B404" s="36"/>
      <c r="C404" s="37"/>
      <c r="D404" s="37"/>
      <c r="E404" s="31" t="s">
        <v>451</v>
      </c>
      <c r="F404" s="37"/>
      <c r="G404" s="37"/>
      <c r="H404" s="37"/>
      <c r="I404" s="37"/>
      <c r="J404" s="38"/>
    </row>
    <row r="405">
      <c r="A405" s="29" t="s">
        <v>37</v>
      </c>
      <c r="B405" s="36"/>
      <c r="C405" s="37"/>
      <c r="D405" s="37"/>
      <c r="E405" s="40" t="s">
        <v>31</v>
      </c>
      <c r="F405" s="37"/>
      <c r="G405" s="37"/>
      <c r="H405" s="37"/>
      <c r="I405" s="37"/>
      <c r="J405" s="38"/>
    </row>
    <row r="406" ht="43.2">
      <c r="A406" s="29" t="s">
        <v>29</v>
      </c>
      <c r="B406" s="29">
        <v>134</v>
      </c>
      <c r="C406" s="30" t="s">
        <v>452</v>
      </c>
      <c r="D406" s="29" t="s">
        <v>31</v>
      </c>
      <c r="E406" s="31" t="s">
        <v>453</v>
      </c>
      <c r="F406" s="32" t="s">
        <v>53</v>
      </c>
      <c r="G406" s="33">
        <v>31.074000000000002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 ht="43.2">
      <c r="A407" s="29" t="s">
        <v>34</v>
      </c>
      <c r="B407" s="36"/>
      <c r="C407" s="37"/>
      <c r="D407" s="37"/>
      <c r="E407" s="31" t="s">
        <v>453</v>
      </c>
      <c r="F407" s="37"/>
      <c r="G407" s="37"/>
      <c r="H407" s="37"/>
      <c r="I407" s="37"/>
      <c r="J407" s="38"/>
    </row>
    <row r="408">
      <c r="A408" s="29" t="s">
        <v>37</v>
      </c>
      <c r="B408" s="36"/>
      <c r="C408" s="37"/>
      <c r="D408" s="37"/>
      <c r="E408" s="40" t="s">
        <v>31</v>
      </c>
      <c r="F408" s="37"/>
      <c r="G408" s="37"/>
      <c r="H408" s="37"/>
      <c r="I408" s="37"/>
      <c r="J408" s="38"/>
    </row>
    <row r="409" ht="28.8">
      <c r="A409" s="29" t="s">
        <v>29</v>
      </c>
      <c r="B409" s="29">
        <v>135</v>
      </c>
      <c r="C409" s="30" t="s">
        <v>169</v>
      </c>
      <c r="D409" s="29" t="s">
        <v>31</v>
      </c>
      <c r="E409" s="31" t="s">
        <v>170</v>
      </c>
      <c r="F409" s="32" t="s">
        <v>53</v>
      </c>
      <c r="G409" s="33">
        <v>7.5830000000000002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 ht="28.8">
      <c r="A410" s="29" t="s">
        <v>34</v>
      </c>
      <c r="B410" s="36"/>
      <c r="C410" s="37"/>
      <c r="D410" s="37"/>
      <c r="E410" s="31" t="s">
        <v>170</v>
      </c>
      <c r="F410" s="37"/>
      <c r="G410" s="37"/>
      <c r="H410" s="37"/>
      <c r="I410" s="37"/>
      <c r="J410" s="38"/>
    </row>
    <row r="411">
      <c r="A411" s="29" t="s">
        <v>37</v>
      </c>
      <c r="B411" s="36"/>
      <c r="C411" s="37"/>
      <c r="D411" s="37"/>
      <c r="E411" s="40" t="s">
        <v>31</v>
      </c>
      <c r="F411" s="37"/>
      <c r="G411" s="37"/>
      <c r="H411" s="37"/>
      <c r="I411" s="37"/>
      <c r="J411" s="38"/>
    </row>
    <row r="412" ht="43.2">
      <c r="A412" s="29" t="s">
        <v>29</v>
      </c>
      <c r="B412" s="29">
        <v>136</v>
      </c>
      <c r="C412" s="30" t="s">
        <v>172</v>
      </c>
      <c r="D412" s="29" t="s">
        <v>31</v>
      </c>
      <c r="E412" s="31" t="s">
        <v>173</v>
      </c>
      <c r="F412" s="32" t="s">
        <v>53</v>
      </c>
      <c r="G412" s="33">
        <v>98.578999999999994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 ht="43.2">
      <c r="A413" s="29" t="s">
        <v>34</v>
      </c>
      <c r="B413" s="36"/>
      <c r="C413" s="37"/>
      <c r="D413" s="37"/>
      <c r="E413" s="31" t="s">
        <v>174</v>
      </c>
      <c r="F413" s="37"/>
      <c r="G413" s="37"/>
      <c r="H413" s="37"/>
      <c r="I413" s="37"/>
      <c r="J413" s="38"/>
    </row>
    <row r="414">
      <c r="A414" s="29" t="s">
        <v>35</v>
      </c>
      <c r="B414" s="36"/>
      <c r="C414" s="37"/>
      <c r="D414" s="37"/>
      <c r="E414" s="39" t="s">
        <v>454</v>
      </c>
      <c r="F414" s="37"/>
      <c r="G414" s="37"/>
      <c r="H414" s="37"/>
      <c r="I414" s="37"/>
      <c r="J414" s="38"/>
    </row>
    <row r="415">
      <c r="A415" s="29" t="s">
        <v>37</v>
      </c>
      <c r="B415" s="36"/>
      <c r="C415" s="37"/>
      <c r="D415" s="37"/>
      <c r="E415" s="40" t="s">
        <v>31</v>
      </c>
      <c r="F415" s="37"/>
      <c r="G415" s="37"/>
      <c r="H415" s="37"/>
      <c r="I415" s="37"/>
      <c r="J415" s="38"/>
    </row>
    <row r="416" ht="28.8">
      <c r="A416" s="29" t="s">
        <v>29</v>
      </c>
      <c r="B416" s="29">
        <v>137</v>
      </c>
      <c r="C416" s="30" t="s">
        <v>455</v>
      </c>
      <c r="D416" s="29" t="s">
        <v>31</v>
      </c>
      <c r="E416" s="31" t="s">
        <v>456</v>
      </c>
      <c r="F416" s="32" t="s">
        <v>53</v>
      </c>
      <c r="G416" s="33">
        <v>31.074000000000002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 ht="28.8">
      <c r="A417" s="29" t="s">
        <v>34</v>
      </c>
      <c r="B417" s="36"/>
      <c r="C417" s="37"/>
      <c r="D417" s="37"/>
      <c r="E417" s="31" t="s">
        <v>456</v>
      </c>
      <c r="F417" s="37"/>
      <c r="G417" s="37"/>
      <c r="H417" s="37"/>
      <c r="I417" s="37"/>
      <c r="J417" s="38"/>
    </row>
    <row r="418">
      <c r="A418" s="29" t="s">
        <v>35</v>
      </c>
      <c r="B418" s="36"/>
      <c r="C418" s="37"/>
      <c r="D418" s="37"/>
      <c r="E418" s="39" t="s">
        <v>457</v>
      </c>
      <c r="F418" s="37"/>
      <c r="G418" s="37"/>
      <c r="H418" s="37"/>
      <c r="I418" s="37"/>
      <c r="J418" s="38"/>
    </row>
    <row r="419">
      <c r="A419" s="29" t="s">
        <v>37</v>
      </c>
      <c r="B419" s="36"/>
      <c r="C419" s="37"/>
      <c r="D419" s="37"/>
      <c r="E419" s="40" t="s">
        <v>31</v>
      </c>
      <c r="F419" s="37"/>
      <c r="G419" s="37"/>
      <c r="H419" s="37"/>
      <c r="I419" s="37"/>
      <c r="J419" s="38"/>
    </row>
    <row r="420" ht="43.2">
      <c r="A420" s="29" t="s">
        <v>29</v>
      </c>
      <c r="B420" s="29">
        <v>138</v>
      </c>
      <c r="C420" s="30" t="s">
        <v>458</v>
      </c>
      <c r="D420" s="29" t="s">
        <v>31</v>
      </c>
      <c r="E420" s="31" t="s">
        <v>459</v>
      </c>
      <c r="F420" s="32" t="s">
        <v>53</v>
      </c>
      <c r="G420" s="33">
        <v>403.96199999999999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 ht="43.2">
      <c r="A421" s="29" t="s">
        <v>34</v>
      </c>
      <c r="B421" s="36"/>
      <c r="C421" s="37"/>
      <c r="D421" s="37"/>
      <c r="E421" s="31" t="s">
        <v>459</v>
      </c>
      <c r="F421" s="37"/>
      <c r="G421" s="37"/>
      <c r="H421" s="37"/>
      <c r="I421" s="37"/>
      <c r="J421" s="38"/>
    </row>
    <row r="422">
      <c r="A422" s="29" t="s">
        <v>35</v>
      </c>
      <c r="B422" s="36"/>
      <c r="C422" s="37"/>
      <c r="D422" s="37"/>
      <c r="E422" s="39" t="s">
        <v>460</v>
      </c>
      <c r="F422" s="37"/>
      <c r="G422" s="37"/>
      <c r="H422" s="37"/>
      <c r="I422" s="37"/>
      <c r="J422" s="38"/>
    </row>
    <row r="423">
      <c r="A423" s="29" t="s">
        <v>37</v>
      </c>
      <c r="B423" s="36"/>
      <c r="C423" s="37"/>
      <c r="D423" s="37"/>
      <c r="E423" s="40" t="s">
        <v>31</v>
      </c>
      <c r="F423" s="37"/>
      <c r="G423" s="37"/>
      <c r="H423" s="37"/>
      <c r="I423" s="37"/>
      <c r="J423" s="38"/>
    </row>
    <row r="424" ht="28.8">
      <c r="A424" s="29" t="s">
        <v>29</v>
      </c>
      <c r="B424" s="29">
        <v>139</v>
      </c>
      <c r="C424" s="30" t="s">
        <v>176</v>
      </c>
      <c r="D424" s="29" t="s">
        <v>31</v>
      </c>
      <c r="E424" s="31" t="s">
        <v>52</v>
      </c>
      <c r="F424" s="32" t="s">
        <v>53</v>
      </c>
      <c r="G424" s="33">
        <v>5.0460000000000003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 ht="28.8">
      <c r="A425" s="29" t="s">
        <v>34</v>
      </c>
      <c r="B425" s="36"/>
      <c r="C425" s="37"/>
      <c r="D425" s="37"/>
      <c r="E425" s="31" t="s">
        <v>52</v>
      </c>
      <c r="F425" s="37"/>
      <c r="G425" s="37"/>
      <c r="H425" s="37"/>
      <c r="I425" s="37"/>
      <c r="J425" s="38"/>
    </row>
    <row r="426">
      <c r="A426" s="29" t="s">
        <v>35</v>
      </c>
      <c r="B426" s="36"/>
      <c r="C426" s="37"/>
      <c r="D426" s="37"/>
      <c r="E426" s="39" t="s">
        <v>461</v>
      </c>
      <c r="F426" s="37"/>
      <c r="G426" s="37"/>
      <c r="H426" s="37"/>
      <c r="I426" s="37"/>
      <c r="J426" s="38"/>
    </row>
    <row r="427">
      <c r="A427" s="29" t="s">
        <v>37</v>
      </c>
      <c r="B427" s="36"/>
      <c r="C427" s="37"/>
      <c r="D427" s="37"/>
      <c r="E427" s="40" t="s">
        <v>31</v>
      </c>
      <c r="F427" s="37"/>
      <c r="G427" s="37"/>
      <c r="H427" s="37"/>
      <c r="I427" s="37"/>
      <c r="J427" s="38"/>
    </row>
    <row r="428" ht="43.2">
      <c r="A428" s="29" t="s">
        <v>29</v>
      </c>
      <c r="B428" s="29">
        <v>140</v>
      </c>
      <c r="C428" s="30" t="s">
        <v>178</v>
      </c>
      <c r="D428" s="29" t="s">
        <v>31</v>
      </c>
      <c r="E428" s="31" t="s">
        <v>179</v>
      </c>
      <c r="F428" s="32" t="s">
        <v>53</v>
      </c>
      <c r="G428" s="33">
        <v>2.5369999999999999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 ht="43.2">
      <c r="A429" s="29" t="s">
        <v>34</v>
      </c>
      <c r="B429" s="36"/>
      <c r="C429" s="37"/>
      <c r="D429" s="37"/>
      <c r="E429" s="31" t="s">
        <v>179</v>
      </c>
      <c r="F429" s="37"/>
      <c r="G429" s="37"/>
      <c r="H429" s="37"/>
      <c r="I429" s="37"/>
      <c r="J429" s="38"/>
    </row>
    <row r="430">
      <c r="A430" s="29" t="s">
        <v>35</v>
      </c>
      <c r="B430" s="36"/>
      <c r="C430" s="37"/>
      <c r="D430" s="37"/>
      <c r="E430" s="39" t="s">
        <v>462</v>
      </c>
      <c r="F430" s="37"/>
      <c r="G430" s="37"/>
      <c r="H430" s="37"/>
      <c r="I430" s="37"/>
      <c r="J430" s="38"/>
    </row>
    <row r="431">
      <c r="A431" s="29" t="s">
        <v>37</v>
      </c>
      <c r="B431" s="36"/>
      <c r="C431" s="37"/>
      <c r="D431" s="37"/>
      <c r="E431" s="40" t="s">
        <v>31</v>
      </c>
      <c r="F431" s="37"/>
      <c r="G431" s="37"/>
      <c r="H431" s="37"/>
      <c r="I431" s="37"/>
      <c r="J431" s="38"/>
    </row>
    <row r="432">
      <c r="A432" s="23" t="s">
        <v>26</v>
      </c>
      <c r="B432" s="24"/>
      <c r="C432" s="25" t="s">
        <v>181</v>
      </c>
      <c r="D432" s="26"/>
      <c r="E432" s="23" t="s">
        <v>182</v>
      </c>
      <c r="F432" s="26"/>
      <c r="G432" s="26"/>
      <c r="H432" s="26"/>
      <c r="I432" s="27">
        <f>SUMIFS(I433:I436,A433:A436,"P")</f>
        <v>0</v>
      </c>
      <c r="J432" s="28"/>
    </row>
    <row r="433" ht="28.8">
      <c r="A433" s="29" t="s">
        <v>29</v>
      </c>
      <c r="B433" s="29">
        <v>141</v>
      </c>
      <c r="C433" s="30" t="s">
        <v>183</v>
      </c>
      <c r="D433" s="29" t="s">
        <v>31</v>
      </c>
      <c r="E433" s="31" t="s">
        <v>184</v>
      </c>
      <c r="F433" s="32" t="s">
        <v>53</v>
      </c>
      <c r="G433" s="33">
        <v>81.945999999999998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 ht="28.8">
      <c r="A434" s="29" t="s">
        <v>34</v>
      </c>
      <c r="B434" s="36"/>
      <c r="C434" s="37"/>
      <c r="D434" s="37"/>
      <c r="E434" s="31" t="s">
        <v>184</v>
      </c>
      <c r="F434" s="37"/>
      <c r="G434" s="37"/>
      <c r="H434" s="37"/>
      <c r="I434" s="37"/>
      <c r="J434" s="38"/>
    </row>
    <row r="435">
      <c r="A435" s="29" t="s">
        <v>35</v>
      </c>
      <c r="B435" s="36"/>
      <c r="C435" s="37"/>
      <c r="D435" s="37"/>
      <c r="E435" s="39" t="s">
        <v>463</v>
      </c>
      <c r="F435" s="37"/>
      <c r="G435" s="37"/>
      <c r="H435" s="37"/>
      <c r="I435" s="37"/>
      <c r="J435" s="38"/>
    </row>
    <row r="436">
      <c r="A436" s="29" t="s">
        <v>37</v>
      </c>
      <c r="B436" s="41"/>
      <c r="C436" s="42"/>
      <c r="D436" s="42"/>
      <c r="E436" s="43" t="s">
        <v>31</v>
      </c>
      <c r="F436" s="42"/>
      <c r="G436" s="42"/>
      <c r="H436" s="42"/>
      <c r="I436" s="42"/>
      <c r="J43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464</v>
      </c>
      <c r="I3" s="16">
        <f>SUMIFS(I9:I140,A9:A140,"SD")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225</v>
      </c>
      <c r="D4" s="13"/>
      <c r="E4" s="14" t="s">
        <v>226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464</v>
      </c>
      <c r="D5" s="13"/>
      <c r="E5" s="14" t="s">
        <v>465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466</v>
      </c>
      <c r="D9" s="26"/>
      <c r="E9" s="23" t="s">
        <v>467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29</v>
      </c>
      <c r="C10" s="30" t="s">
        <v>468</v>
      </c>
      <c r="D10" s="29" t="s">
        <v>31</v>
      </c>
      <c r="E10" s="31" t="s">
        <v>469</v>
      </c>
      <c r="F10" s="32" t="s">
        <v>60</v>
      </c>
      <c r="G10" s="33">
        <v>16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469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30</v>
      </c>
      <c r="C13" s="30" t="s">
        <v>470</v>
      </c>
      <c r="D13" s="29" t="s">
        <v>31</v>
      </c>
      <c r="E13" s="31" t="s">
        <v>471</v>
      </c>
      <c r="F13" s="32" t="s">
        <v>80</v>
      </c>
      <c r="G13" s="33">
        <v>64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471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31</v>
      </c>
      <c r="C16" s="30" t="s">
        <v>472</v>
      </c>
      <c r="D16" s="29" t="s">
        <v>31</v>
      </c>
      <c r="E16" s="31" t="s">
        <v>473</v>
      </c>
      <c r="F16" s="32" t="s">
        <v>60</v>
      </c>
      <c r="G16" s="33">
        <v>16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473</v>
      </c>
      <c r="F17" s="37"/>
      <c r="G17" s="37"/>
      <c r="H17" s="37"/>
      <c r="I17" s="37"/>
      <c r="J17" s="38"/>
    </row>
    <row r="18">
      <c r="A18" s="29" t="s">
        <v>37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28</v>
      </c>
      <c r="C19" s="30" t="s">
        <v>474</v>
      </c>
      <c r="D19" s="29" t="s">
        <v>31</v>
      </c>
      <c r="E19" s="31" t="s">
        <v>475</v>
      </c>
      <c r="F19" s="32" t="s">
        <v>476</v>
      </c>
      <c r="G19" s="33">
        <v>0.10000000000000001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475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32</v>
      </c>
      <c r="C22" s="30" t="s">
        <v>477</v>
      </c>
      <c r="D22" s="29" t="s">
        <v>31</v>
      </c>
      <c r="E22" s="31" t="s">
        <v>478</v>
      </c>
      <c r="F22" s="32" t="s">
        <v>80</v>
      </c>
      <c r="G22" s="33">
        <v>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478</v>
      </c>
      <c r="F23" s="37"/>
      <c r="G23" s="37"/>
      <c r="H23" s="37"/>
      <c r="I23" s="37"/>
      <c r="J23" s="38"/>
    </row>
    <row r="24">
      <c r="A24" s="29" t="s">
        <v>37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33</v>
      </c>
      <c r="C25" s="30" t="s">
        <v>479</v>
      </c>
      <c r="D25" s="29" t="s">
        <v>31</v>
      </c>
      <c r="E25" s="31" t="s">
        <v>480</v>
      </c>
      <c r="F25" s="32" t="s">
        <v>80</v>
      </c>
      <c r="G25" s="33">
        <v>36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480</v>
      </c>
      <c r="F26" s="37"/>
      <c r="G26" s="37"/>
      <c r="H26" s="37"/>
      <c r="I26" s="37"/>
      <c r="J26" s="38"/>
    </row>
    <row r="27">
      <c r="A27" s="29" t="s">
        <v>37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34</v>
      </c>
      <c r="C28" s="30" t="s">
        <v>481</v>
      </c>
      <c r="D28" s="29" t="s">
        <v>31</v>
      </c>
      <c r="E28" s="31" t="s">
        <v>482</v>
      </c>
      <c r="F28" s="32" t="s">
        <v>80</v>
      </c>
      <c r="G28" s="33">
        <v>45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482</v>
      </c>
      <c r="F29" s="37"/>
      <c r="G29" s="37"/>
      <c r="H29" s="37"/>
      <c r="I29" s="37"/>
      <c r="J29" s="38"/>
    </row>
    <row r="30">
      <c r="A30" s="29" t="s">
        <v>37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35</v>
      </c>
      <c r="C31" s="30" t="s">
        <v>483</v>
      </c>
      <c r="D31" s="29" t="s">
        <v>31</v>
      </c>
      <c r="E31" s="31" t="s">
        <v>484</v>
      </c>
      <c r="F31" s="32" t="s">
        <v>80</v>
      </c>
      <c r="G31" s="33">
        <v>45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484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36</v>
      </c>
      <c r="C34" s="30" t="s">
        <v>485</v>
      </c>
      <c r="D34" s="29" t="s">
        <v>31</v>
      </c>
      <c r="E34" s="31" t="s">
        <v>486</v>
      </c>
      <c r="F34" s="32" t="s">
        <v>80</v>
      </c>
      <c r="G34" s="33">
        <v>44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486</v>
      </c>
      <c r="F35" s="37"/>
      <c r="G35" s="37"/>
      <c r="H35" s="37"/>
      <c r="I35" s="37"/>
      <c r="J35" s="38"/>
    </row>
    <row r="36">
      <c r="A36" s="29" t="s">
        <v>37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37</v>
      </c>
      <c r="C37" s="30" t="s">
        <v>487</v>
      </c>
      <c r="D37" s="29" t="s">
        <v>31</v>
      </c>
      <c r="E37" s="31" t="s">
        <v>488</v>
      </c>
      <c r="F37" s="32" t="s">
        <v>80</v>
      </c>
      <c r="G37" s="33">
        <v>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488</v>
      </c>
      <c r="F38" s="37"/>
      <c r="G38" s="37"/>
      <c r="H38" s="37"/>
      <c r="I38" s="37"/>
      <c r="J38" s="38"/>
    </row>
    <row r="39">
      <c r="A39" s="29" t="s">
        <v>37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38</v>
      </c>
      <c r="C40" s="30" t="s">
        <v>489</v>
      </c>
      <c r="D40" s="29" t="s">
        <v>31</v>
      </c>
      <c r="E40" s="31" t="s">
        <v>490</v>
      </c>
      <c r="F40" s="32" t="s">
        <v>80</v>
      </c>
      <c r="G40" s="33">
        <v>36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490</v>
      </c>
      <c r="F41" s="37"/>
      <c r="G41" s="37"/>
      <c r="H41" s="37"/>
      <c r="I41" s="37"/>
      <c r="J41" s="38"/>
    </row>
    <row r="42">
      <c r="A42" s="29" t="s">
        <v>37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39</v>
      </c>
      <c r="C43" s="30" t="s">
        <v>491</v>
      </c>
      <c r="D43" s="29" t="s">
        <v>31</v>
      </c>
      <c r="E43" s="31" t="s">
        <v>492</v>
      </c>
      <c r="F43" s="32" t="s">
        <v>80</v>
      </c>
      <c r="G43" s="33">
        <v>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492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40</v>
      </c>
      <c r="C46" s="30" t="s">
        <v>493</v>
      </c>
      <c r="D46" s="29" t="s">
        <v>31</v>
      </c>
      <c r="E46" s="31" t="s">
        <v>494</v>
      </c>
      <c r="F46" s="32" t="s">
        <v>80</v>
      </c>
      <c r="G46" s="33">
        <v>36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494</v>
      </c>
      <c r="F47" s="37"/>
      <c r="G47" s="37"/>
      <c r="H47" s="37"/>
      <c r="I47" s="37"/>
      <c r="J47" s="38"/>
    </row>
    <row r="48">
      <c r="A48" s="29" t="s">
        <v>37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41</v>
      </c>
      <c r="C49" s="30" t="s">
        <v>495</v>
      </c>
      <c r="D49" s="29" t="s">
        <v>31</v>
      </c>
      <c r="E49" s="31" t="s">
        <v>496</v>
      </c>
      <c r="F49" s="32" t="s">
        <v>33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496</v>
      </c>
      <c r="F50" s="37"/>
      <c r="G50" s="37"/>
      <c r="H50" s="37"/>
      <c r="I50" s="37"/>
      <c r="J50" s="38"/>
    </row>
    <row r="51">
      <c r="A51" s="29" t="s">
        <v>37</v>
      </c>
      <c r="B51" s="36"/>
      <c r="C51" s="37"/>
      <c r="D51" s="37"/>
      <c r="E51" s="40" t="s">
        <v>31</v>
      </c>
      <c r="F51" s="37"/>
      <c r="G51" s="37"/>
      <c r="H51" s="37"/>
      <c r="I51" s="37"/>
      <c r="J51" s="38"/>
    </row>
    <row r="52">
      <c r="A52" s="29" t="s">
        <v>29</v>
      </c>
      <c r="B52" s="29">
        <v>42</v>
      </c>
      <c r="C52" s="30" t="s">
        <v>497</v>
      </c>
      <c r="D52" s="29" t="s">
        <v>31</v>
      </c>
      <c r="E52" s="31" t="s">
        <v>498</v>
      </c>
      <c r="F52" s="32" t="s">
        <v>33</v>
      </c>
      <c r="G52" s="33">
        <v>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498</v>
      </c>
      <c r="F53" s="37"/>
      <c r="G53" s="37"/>
      <c r="H53" s="37"/>
      <c r="I53" s="37"/>
      <c r="J53" s="38"/>
    </row>
    <row r="54">
      <c r="A54" s="29" t="s">
        <v>37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43</v>
      </c>
      <c r="C55" s="30" t="s">
        <v>499</v>
      </c>
      <c r="D55" s="29" t="s">
        <v>31</v>
      </c>
      <c r="E55" s="31" t="s">
        <v>500</v>
      </c>
      <c r="F55" s="32" t="s">
        <v>60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500</v>
      </c>
      <c r="F56" s="37"/>
      <c r="G56" s="37"/>
      <c r="H56" s="37"/>
      <c r="I56" s="37"/>
      <c r="J56" s="38"/>
    </row>
    <row r="57">
      <c r="A57" s="29" t="s">
        <v>37</v>
      </c>
      <c r="B57" s="36"/>
      <c r="C57" s="37"/>
      <c r="D57" s="37"/>
      <c r="E57" s="40" t="s">
        <v>31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501</v>
      </c>
      <c r="D58" s="26"/>
      <c r="E58" s="23" t="s">
        <v>502</v>
      </c>
      <c r="F58" s="26"/>
      <c r="G58" s="26"/>
      <c r="H58" s="26"/>
      <c r="I58" s="27">
        <f>SUMIFS(I59:I85,A59:A85,"P")</f>
        <v>0</v>
      </c>
      <c r="J58" s="28"/>
    </row>
    <row r="59">
      <c r="A59" s="29" t="s">
        <v>29</v>
      </c>
      <c r="B59" s="29">
        <v>1</v>
      </c>
      <c r="C59" s="30" t="s">
        <v>503</v>
      </c>
      <c r="D59" s="29" t="s">
        <v>31</v>
      </c>
      <c r="E59" s="31" t="s">
        <v>504</v>
      </c>
      <c r="F59" s="32" t="s">
        <v>80</v>
      </c>
      <c r="G59" s="33">
        <v>47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504</v>
      </c>
      <c r="F60" s="37"/>
      <c r="G60" s="37"/>
      <c r="H60" s="37"/>
      <c r="I60" s="37"/>
      <c r="J60" s="38"/>
    </row>
    <row r="61">
      <c r="A61" s="29" t="s">
        <v>37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2</v>
      </c>
      <c r="C62" s="30" t="s">
        <v>505</v>
      </c>
      <c r="D62" s="29" t="s">
        <v>31</v>
      </c>
      <c r="E62" s="31" t="s">
        <v>506</v>
      </c>
      <c r="F62" s="32" t="s">
        <v>80</v>
      </c>
      <c r="G62" s="33">
        <v>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506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9" t="s">
        <v>29</v>
      </c>
      <c r="B65" s="29">
        <v>3</v>
      </c>
      <c r="C65" s="30" t="s">
        <v>507</v>
      </c>
      <c r="D65" s="29" t="s">
        <v>31</v>
      </c>
      <c r="E65" s="31" t="s">
        <v>508</v>
      </c>
      <c r="F65" s="32" t="s">
        <v>80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508</v>
      </c>
      <c r="F66" s="37"/>
      <c r="G66" s="37"/>
      <c r="H66" s="37"/>
      <c r="I66" s="37"/>
      <c r="J66" s="38"/>
    </row>
    <row r="67">
      <c r="A67" s="29" t="s">
        <v>37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29</v>
      </c>
      <c r="B68" s="29">
        <v>4</v>
      </c>
      <c r="C68" s="30" t="s">
        <v>509</v>
      </c>
      <c r="D68" s="29" t="s">
        <v>31</v>
      </c>
      <c r="E68" s="31" t="s">
        <v>510</v>
      </c>
      <c r="F68" s="32" t="s">
        <v>80</v>
      </c>
      <c r="G68" s="33">
        <v>44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510</v>
      </c>
      <c r="F69" s="37"/>
      <c r="G69" s="37"/>
      <c r="H69" s="37"/>
      <c r="I69" s="37"/>
      <c r="J69" s="38"/>
    </row>
    <row r="70">
      <c r="A70" s="29" t="s">
        <v>37</v>
      </c>
      <c r="B70" s="36"/>
      <c r="C70" s="37"/>
      <c r="D70" s="37"/>
      <c r="E70" s="40" t="s">
        <v>31</v>
      </c>
      <c r="F70" s="37"/>
      <c r="G70" s="37"/>
      <c r="H70" s="37"/>
      <c r="I70" s="37"/>
      <c r="J70" s="38"/>
    </row>
    <row r="71">
      <c r="A71" s="29" t="s">
        <v>29</v>
      </c>
      <c r="B71" s="29">
        <v>5</v>
      </c>
      <c r="C71" s="30" t="s">
        <v>511</v>
      </c>
      <c r="D71" s="29" t="s">
        <v>31</v>
      </c>
      <c r="E71" s="31" t="s">
        <v>512</v>
      </c>
      <c r="F71" s="32" t="s">
        <v>80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512</v>
      </c>
      <c r="F72" s="37"/>
      <c r="G72" s="37"/>
      <c r="H72" s="37"/>
      <c r="I72" s="37"/>
      <c r="J72" s="38"/>
    </row>
    <row r="73">
      <c r="A73" s="29" t="s">
        <v>37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>
      <c r="A74" s="29" t="s">
        <v>29</v>
      </c>
      <c r="B74" s="29">
        <v>6</v>
      </c>
      <c r="C74" s="30" t="s">
        <v>513</v>
      </c>
      <c r="D74" s="29" t="s">
        <v>31</v>
      </c>
      <c r="E74" s="31" t="s">
        <v>514</v>
      </c>
      <c r="F74" s="32" t="s">
        <v>80</v>
      </c>
      <c r="G74" s="33">
        <v>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514</v>
      </c>
      <c r="F75" s="37"/>
      <c r="G75" s="37"/>
      <c r="H75" s="37"/>
      <c r="I75" s="37"/>
      <c r="J75" s="38"/>
    </row>
    <row r="76">
      <c r="A76" s="29" t="s">
        <v>37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>
      <c r="A77" s="29" t="s">
        <v>29</v>
      </c>
      <c r="B77" s="29">
        <v>7</v>
      </c>
      <c r="C77" s="30" t="s">
        <v>515</v>
      </c>
      <c r="D77" s="29" t="s">
        <v>31</v>
      </c>
      <c r="E77" s="31" t="s">
        <v>516</v>
      </c>
      <c r="F77" s="32" t="s">
        <v>517</v>
      </c>
      <c r="G77" s="33">
        <v>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516</v>
      </c>
      <c r="F78" s="37"/>
      <c r="G78" s="37"/>
      <c r="H78" s="37"/>
      <c r="I78" s="37"/>
      <c r="J78" s="38"/>
    </row>
    <row r="79">
      <c r="A79" s="29" t="s">
        <v>37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>
      <c r="A80" s="29" t="s">
        <v>29</v>
      </c>
      <c r="B80" s="29">
        <v>8</v>
      </c>
      <c r="C80" s="30" t="s">
        <v>518</v>
      </c>
      <c r="D80" s="29" t="s">
        <v>31</v>
      </c>
      <c r="E80" s="31" t="s">
        <v>519</v>
      </c>
      <c r="F80" s="32" t="s">
        <v>517</v>
      </c>
      <c r="G80" s="33">
        <v>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519</v>
      </c>
      <c r="F81" s="37"/>
      <c r="G81" s="37"/>
      <c r="H81" s="37"/>
      <c r="I81" s="37"/>
      <c r="J81" s="38"/>
    </row>
    <row r="82">
      <c r="A82" s="29" t="s">
        <v>37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28.8">
      <c r="A83" s="29" t="s">
        <v>29</v>
      </c>
      <c r="B83" s="29">
        <v>9</v>
      </c>
      <c r="C83" s="30" t="s">
        <v>520</v>
      </c>
      <c r="D83" s="29" t="s">
        <v>31</v>
      </c>
      <c r="E83" s="31" t="s">
        <v>521</v>
      </c>
      <c r="F83" s="32" t="s">
        <v>517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34</v>
      </c>
      <c r="B84" s="36"/>
      <c r="C84" s="37"/>
      <c r="D84" s="37"/>
      <c r="E84" s="31" t="s">
        <v>521</v>
      </c>
      <c r="F84" s="37"/>
      <c r="G84" s="37"/>
      <c r="H84" s="37"/>
      <c r="I84" s="37"/>
      <c r="J84" s="38"/>
    </row>
    <row r="85">
      <c r="A85" s="29" t="s">
        <v>37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3" t="s">
        <v>26</v>
      </c>
      <c r="B86" s="24"/>
      <c r="C86" s="25" t="s">
        <v>522</v>
      </c>
      <c r="D86" s="26"/>
      <c r="E86" s="23" t="s">
        <v>523</v>
      </c>
      <c r="F86" s="26"/>
      <c r="G86" s="26"/>
      <c r="H86" s="26"/>
      <c r="I86" s="27">
        <f>SUMIFS(I87:I140,A87:A140,"P")</f>
        <v>0</v>
      </c>
      <c r="J86" s="28"/>
    </row>
    <row r="87">
      <c r="A87" s="29" t="s">
        <v>29</v>
      </c>
      <c r="B87" s="29">
        <v>27</v>
      </c>
      <c r="C87" s="30" t="s">
        <v>524</v>
      </c>
      <c r="D87" s="29" t="s">
        <v>31</v>
      </c>
      <c r="E87" s="31" t="s">
        <v>525</v>
      </c>
      <c r="F87" s="32" t="s">
        <v>517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525</v>
      </c>
      <c r="F88" s="37"/>
      <c r="G88" s="37"/>
      <c r="H88" s="37"/>
      <c r="I88" s="37"/>
      <c r="J88" s="38"/>
    </row>
    <row r="89">
      <c r="A89" s="29" t="s">
        <v>37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11</v>
      </c>
      <c r="C90" s="30" t="s">
        <v>526</v>
      </c>
      <c r="D90" s="29" t="s">
        <v>31</v>
      </c>
      <c r="E90" s="31" t="s">
        <v>527</v>
      </c>
      <c r="F90" s="32" t="s">
        <v>80</v>
      </c>
      <c r="G90" s="33">
        <v>44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527</v>
      </c>
      <c r="F91" s="37"/>
      <c r="G91" s="37"/>
      <c r="H91" s="37"/>
      <c r="I91" s="37"/>
      <c r="J91" s="38"/>
    </row>
    <row r="92">
      <c r="A92" s="29" t="s">
        <v>37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>
      <c r="A93" s="29" t="s">
        <v>29</v>
      </c>
      <c r="B93" s="29">
        <v>13</v>
      </c>
      <c r="C93" s="30" t="s">
        <v>528</v>
      </c>
      <c r="D93" s="29" t="s">
        <v>31</v>
      </c>
      <c r="E93" s="31" t="s">
        <v>529</v>
      </c>
      <c r="F93" s="32" t="s">
        <v>80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529</v>
      </c>
      <c r="F94" s="37"/>
      <c r="G94" s="37"/>
      <c r="H94" s="37"/>
      <c r="I94" s="37"/>
      <c r="J94" s="38"/>
    </row>
    <row r="95">
      <c r="A95" s="29" t="s">
        <v>37</v>
      </c>
      <c r="B95" s="36"/>
      <c r="C95" s="37"/>
      <c r="D95" s="37"/>
      <c r="E95" s="40" t="s">
        <v>31</v>
      </c>
      <c r="F95" s="37"/>
      <c r="G95" s="37"/>
      <c r="H95" s="37"/>
      <c r="I95" s="37"/>
      <c r="J95" s="38"/>
    </row>
    <row r="96">
      <c r="A96" s="29" t="s">
        <v>29</v>
      </c>
      <c r="B96" s="29">
        <v>14</v>
      </c>
      <c r="C96" s="30" t="s">
        <v>530</v>
      </c>
      <c r="D96" s="29" t="s">
        <v>31</v>
      </c>
      <c r="E96" s="31" t="s">
        <v>510</v>
      </c>
      <c r="F96" s="32" t="s">
        <v>80</v>
      </c>
      <c r="G96" s="33">
        <v>44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510</v>
      </c>
      <c r="F97" s="37"/>
      <c r="G97" s="37"/>
      <c r="H97" s="37"/>
      <c r="I97" s="37"/>
      <c r="J97" s="38"/>
    </row>
    <row r="98">
      <c r="A98" s="29" t="s">
        <v>37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>
      <c r="A99" s="29" t="s">
        <v>29</v>
      </c>
      <c r="B99" s="29">
        <v>15</v>
      </c>
      <c r="C99" s="30" t="s">
        <v>531</v>
      </c>
      <c r="D99" s="29" t="s">
        <v>31</v>
      </c>
      <c r="E99" s="31" t="s">
        <v>532</v>
      </c>
      <c r="F99" s="32" t="s">
        <v>80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532</v>
      </c>
      <c r="F100" s="37"/>
      <c r="G100" s="37"/>
      <c r="H100" s="37"/>
      <c r="I100" s="37"/>
      <c r="J100" s="38"/>
    </row>
    <row r="101">
      <c r="A101" s="29" t="s">
        <v>37</v>
      </c>
      <c r="B101" s="36"/>
      <c r="C101" s="37"/>
      <c r="D101" s="37"/>
      <c r="E101" s="40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16</v>
      </c>
      <c r="C102" s="30" t="s">
        <v>533</v>
      </c>
      <c r="D102" s="29" t="s">
        <v>31</v>
      </c>
      <c r="E102" s="31" t="s">
        <v>514</v>
      </c>
      <c r="F102" s="32" t="s">
        <v>80</v>
      </c>
      <c r="G102" s="33">
        <v>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514</v>
      </c>
      <c r="F103" s="37"/>
      <c r="G103" s="37"/>
      <c r="H103" s="37"/>
      <c r="I103" s="37"/>
      <c r="J103" s="38"/>
    </row>
    <row r="104">
      <c r="A104" s="29" t="s">
        <v>37</v>
      </c>
      <c r="B104" s="36"/>
      <c r="C104" s="37"/>
      <c r="D104" s="37"/>
      <c r="E104" s="40" t="s">
        <v>31</v>
      </c>
      <c r="F104" s="37"/>
      <c r="G104" s="37"/>
      <c r="H104" s="37"/>
      <c r="I104" s="37"/>
      <c r="J104" s="38"/>
    </row>
    <row r="105">
      <c r="A105" s="29" t="s">
        <v>29</v>
      </c>
      <c r="B105" s="29">
        <v>17</v>
      </c>
      <c r="C105" s="30" t="s">
        <v>534</v>
      </c>
      <c r="D105" s="29" t="s">
        <v>31</v>
      </c>
      <c r="E105" s="31" t="s">
        <v>535</v>
      </c>
      <c r="F105" s="32" t="s">
        <v>517</v>
      </c>
      <c r="G105" s="33">
        <v>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535</v>
      </c>
      <c r="F106" s="37"/>
      <c r="G106" s="37"/>
      <c r="H106" s="37"/>
      <c r="I106" s="37"/>
      <c r="J106" s="38"/>
    </row>
    <row r="107">
      <c r="A107" s="29" t="s">
        <v>37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>
      <c r="A108" s="29" t="s">
        <v>29</v>
      </c>
      <c r="B108" s="29">
        <v>18</v>
      </c>
      <c r="C108" s="30" t="s">
        <v>536</v>
      </c>
      <c r="D108" s="29" t="s">
        <v>31</v>
      </c>
      <c r="E108" s="31" t="s">
        <v>537</v>
      </c>
      <c r="F108" s="32" t="s">
        <v>517</v>
      </c>
      <c r="G108" s="33">
        <v>4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537</v>
      </c>
      <c r="F109" s="37"/>
      <c r="G109" s="37"/>
      <c r="H109" s="37"/>
      <c r="I109" s="37"/>
      <c r="J109" s="38"/>
    </row>
    <row r="110">
      <c r="A110" s="29" t="s">
        <v>37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28.8">
      <c r="A111" s="29" t="s">
        <v>29</v>
      </c>
      <c r="B111" s="29">
        <v>19</v>
      </c>
      <c r="C111" s="30" t="s">
        <v>538</v>
      </c>
      <c r="D111" s="29" t="s">
        <v>31</v>
      </c>
      <c r="E111" s="31" t="s">
        <v>539</v>
      </c>
      <c r="F111" s="32" t="s">
        <v>517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34</v>
      </c>
      <c r="B112" s="36"/>
      <c r="C112" s="37"/>
      <c r="D112" s="37"/>
      <c r="E112" s="31" t="s">
        <v>539</v>
      </c>
      <c r="F112" s="37"/>
      <c r="G112" s="37"/>
      <c r="H112" s="37"/>
      <c r="I112" s="37"/>
      <c r="J112" s="38"/>
    </row>
    <row r="113">
      <c r="A113" s="29" t="s">
        <v>37</v>
      </c>
      <c r="B113" s="36"/>
      <c r="C113" s="37"/>
      <c r="D113" s="37"/>
      <c r="E113" s="40" t="s">
        <v>31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20</v>
      </c>
      <c r="C114" s="30" t="s">
        <v>540</v>
      </c>
      <c r="D114" s="29" t="s">
        <v>31</v>
      </c>
      <c r="E114" s="31" t="s">
        <v>541</v>
      </c>
      <c r="F114" s="32" t="s">
        <v>517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541</v>
      </c>
      <c r="F115" s="37"/>
      <c r="G115" s="37"/>
      <c r="H115" s="37"/>
      <c r="I115" s="37"/>
      <c r="J115" s="38"/>
    </row>
    <row r="116">
      <c r="A116" s="29" t="s">
        <v>37</v>
      </c>
      <c r="B116" s="36"/>
      <c r="C116" s="37"/>
      <c r="D116" s="37"/>
      <c r="E116" s="40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21</v>
      </c>
      <c r="C117" s="30" t="s">
        <v>542</v>
      </c>
      <c r="D117" s="29" t="s">
        <v>31</v>
      </c>
      <c r="E117" s="31" t="s">
        <v>543</v>
      </c>
      <c r="F117" s="32" t="s">
        <v>544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543</v>
      </c>
      <c r="F118" s="37"/>
      <c r="G118" s="37"/>
      <c r="H118" s="37"/>
      <c r="I118" s="37"/>
      <c r="J118" s="38"/>
    </row>
    <row r="119">
      <c r="A119" s="29" t="s">
        <v>37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>
      <c r="A120" s="29" t="s">
        <v>29</v>
      </c>
      <c r="B120" s="29">
        <v>22</v>
      </c>
      <c r="C120" s="30" t="s">
        <v>545</v>
      </c>
      <c r="D120" s="29" t="s">
        <v>31</v>
      </c>
      <c r="E120" s="31" t="s">
        <v>546</v>
      </c>
      <c r="F120" s="32" t="s">
        <v>517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546</v>
      </c>
      <c r="F121" s="37"/>
      <c r="G121" s="37"/>
      <c r="H121" s="37"/>
      <c r="I121" s="37"/>
      <c r="J121" s="38"/>
    </row>
    <row r="122">
      <c r="A122" s="29" t="s">
        <v>37</v>
      </c>
      <c r="B122" s="36"/>
      <c r="C122" s="37"/>
      <c r="D122" s="37"/>
      <c r="E122" s="40" t="s">
        <v>31</v>
      </c>
      <c r="F122" s="37"/>
      <c r="G122" s="37"/>
      <c r="H122" s="37"/>
      <c r="I122" s="37"/>
      <c r="J122" s="38"/>
    </row>
    <row r="123">
      <c r="A123" s="29" t="s">
        <v>29</v>
      </c>
      <c r="B123" s="29">
        <v>23</v>
      </c>
      <c r="C123" s="30" t="s">
        <v>547</v>
      </c>
      <c r="D123" s="29" t="s">
        <v>31</v>
      </c>
      <c r="E123" s="31" t="s">
        <v>548</v>
      </c>
      <c r="F123" s="32" t="s">
        <v>517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548</v>
      </c>
      <c r="F124" s="37"/>
      <c r="G124" s="37"/>
      <c r="H124" s="37"/>
      <c r="I124" s="37"/>
      <c r="J124" s="38"/>
    </row>
    <row r="125">
      <c r="A125" s="29" t="s">
        <v>37</v>
      </c>
      <c r="B125" s="36"/>
      <c r="C125" s="37"/>
      <c r="D125" s="37"/>
      <c r="E125" s="40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24</v>
      </c>
      <c r="C126" s="30" t="s">
        <v>549</v>
      </c>
      <c r="D126" s="29" t="s">
        <v>31</v>
      </c>
      <c r="E126" s="31" t="s">
        <v>550</v>
      </c>
      <c r="F126" s="32" t="s">
        <v>551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550</v>
      </c>
      <c r="F127" s="37"/>
      <c r="G127" s="37"/>
      <c r="H127" s="37"/>
      <c r="I127" s="37"/>
      <c r="J127" s="38"/>
    </row>
    <row r="128">
      <c r="A128" s="29" t="s">
        <v>37</v>
      </c>
      <c r="B128" s="36"/>
      <c r="C128" s="37"/>
      <c r="D128" s="37"/>
      <c r="E128" s="40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25</v>
      </c>
      <c r="C129" s="30" t="s">
        <v>552</v>
      </c>
      <c r="D129" s="29" t="s">
        <v>31</v>
      </c>
      <c r="E129" s="31" t="s">
        <v>553</v>
      </c>
      <c r="F129" s="32" t="s">
        <v>551</v>
      </c>
      <c r="G129" s="33">
        <v>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553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26</v>
      </c>
      <c r="C132" s="30" t="s">
        <v>554</v>
      </c>
      <c r="D132" s="29" t="s">
        <v>31</v>
      </c>
      <c r="E132" s="31" t="s">
        <v>555</v>
      </c>
      <c r="F132" s="32" t="s">
        <v>551</v>
      </c>
      <c r="G132" s="33">
        <v>8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555</v>
      </c>
      <c r="F133" s="37"/>
      <c r="G133" s="37"/>
      <c r="H133" s="37"/>
      <c r="I133" s="37"/>
      <c r="J133" s="38"/>
    </row>
    <row r="134">
      <c r="A134" s="29" t="s">
        <v>37</v>
      </c>
      <c r="B134" s="36"/>
      <c r="C134" s="37"/>
      <c r="D134" s="37"/>
      <c r="E134" s="40" t="s">
        <v>31</v>
      </c>
      <c r="F134" s="37"/>
      <c r="G134" s="37"/>
      <c r="H134" s="37"/>
      <c r="I134" s="37"/>
      <c r="J134" s="38"/>
    </row>
    <row r="135">
      <c r="A135" s="29" t="s">
        <v>29</v>
      </c>
      <c r="B135" s="29">
        <v>10</v>
      </c>
      <c r="C135" s="30" t="s">
        <v>556</v>
      </c>
      <c r="D135" s="29" t="s">
        <v>31</v>
      </c>
      <c r="E135" s="31" t="s">
        <v>557</v>
      </c>
      <c r="F135" s="32" t="s">
        <v>80</v>
      </c>
      <c r="G135" s="33">
        <v>47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557</v>
      </c>
      <c r="F136" s="37"/>
      <c r="G136" s="37"/>
      <c r="H136" s="37"/>
      <c r="I136" s="37"/>
      <c r="J136" s="38"/>
    </row>
    <row r="137">
      <c r="A137" s="29" t="s">
        <v>37</v>
      </c>
      <c r="B137" s="36"/>
      <c r="C137" s="37"/>
      <c r="D137" s="37"/>
      <c r="E137" s="40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12</v>
      </c>
      <c r="C138" s="30" t="s">
        <v>558</v>
      </c>
      <c r="D138" s="29" t="s">
        <v>31</v>
      </c>
      <c r="E138" s="31" t="s">
        <v>559</v>
      </c>
      <c r="F138" s="32" t="s">
        <v>517</v>
      </c>
      <c r="G138" s="33">
        <v>3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559</v>
      </c>
      <c r="F139" s="37"/>
      <c r="G139" s="37"/>
      <c r="H139" s="37"/>
      <c r="I139" s="37"/>
      <c r="J139" s="38"/>
    </row>
    <row r="140">
      <c r="A140" s="29" t="s">
        <v>37</v>
      </c>
      <c r="B140" s="41"/>
      <c r="C140" s="42"/>
      <c r="D140" s="42"/>
      <c r="E140" s="43" t="s">
        <v>31</v>
      </c>
      <c r="F140" s="42"/>
      <c r="G140" s="42"/>
      <c r="H140" s="42"/>
      <c r="I140" s="42"/>
      <c r="J14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560</v>
      </c>
      <c r="I3" s="16">
        <f>SUMIFS(I9:I34,A9:A34,"SD")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225</v>
      </c>
      <c r="D4" s="13"/>
      <c r="E4" s="14" t="s">
        <v>226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560</v>
      </c>
      <c r="D5" s="13"/>
      <c r="E5" s="14" t="s">
        <v>561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188</v>
      </c>
      <c r="D9" s="26"/>
      <c r="E9" s="23" t="s">
        <v>189</v>
      </c>
      <c r="F9" s="26"/>
      <c r="G9" s="26"/>
      <c r="H9" s="26"/>
      <c r="I9" s="27">
        <f>SUMIFS(I10:I15,A10:A15,"P")</f>
        <v>0</v>
      </c>
      <c r="J9" s="28"/>
    </row>
    <row r="10" ht="43.2">
      <c r="A10" s="29" t="s">
        <v>29</v>
      </c>
      <c r="B10" s="29">
        <v>7</v>
      </c>
      <c r="C10" s="30" t="s">
        <v>190</v>
      </c>
      <c r="D10" s="29" t="s">
        <v>31</v>
      </c>
      <c r="E10" s="31" t="s">
        <v>191</v>
      </c>
      <c r="F10" s="32" t="s">
        <v>192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7.2">
      <c r="A11" s="29" t="s">
        <v>34</v>
      </c>
      <c r="B11" s="36"/>
      <c r="C11" s="37"/>
      <c r="D11" s="37"/>
      <c r="E11" s="31" t="s">
        <v>193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29</v>
      </c>
      <c r="B13" s="29">
        <v>8</v>
      </c>
      <c r="C13" s="30" t="s">
        <v>562</v>
      </c>
      <c r="D13" s="29" t="s">
        <v>31</v>
      </c>
      <c r="E13" s="31" t="s">
        <v>563</v>
      </c>
      <c r="F13" s="32" t="s">
        <v>192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564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199</v>
      </c>
      <c r="D16" s="26"/>
      <c r="E16" s="23" t="s">
        <v>200</v>
      </c>
      <c r="F16" s="26"/>
      <c r="G16" s="26"/>
      <c r="H16" s="26"/>
      <c r="I16" s="27">
        <f>SUMIFS(I17:I34,A17:A34,"P")</f>
        <v>0</v>
      </c>
      <c r="J16" s="28"/>
    </row>
    <row r="17" ht="43.2">
      <c r="A17" s="29" t="s">
        <v>29</v>
      </c>
      <c r="B17" s="29">
        <v>2</v>
      </c>
      <c r="C17" s="30" t="s">
        <v>565</v>
      </c>
      <c r="D17" s="29" t="s">
        <v>31</v>
      </c>
      <c r="E17" s="31" t="s">
        <v>566</v>
      </c>
      <c r="F17" s="32" t="s">
        <v>192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34</v>
      </c>
      <c r="B18" s="36"/>
      <c r="C18" s="37"/>
      <c r="D18" s="37"/>
      <c r="E18" s="31" t="s">
        <v>567</v>
      </c>
      <c r="F18" s="37"/>
      <c r="G18" s="37"/>
      <c r="H18" s="37"/>
      <c r="I18" s="37"/>
      <c r="J18" s="38"/>
    </row>
    <row r="19">
      <c r="A19" s="29" t="s">
        <v>37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43.2">
      <c r="A20" s="29" t="s">
        <v>29</v>
      </c>
      <c r="B20" s="29">
        <v>3</v>
      </c>
      <c r="C20" s="30" t="s">
        <v>205</v>
      </c>
      <c r="D20" s="29" t="s">
        <v>31</v>
      </c>
      <c r="E20" s="31" t="s">
        <v>206</v>
      </c>
      <c r="F20" s="32" t="s">
        <v>192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34</v>
      </c>
      <c r="B21" s="36"/>
      <c r="C21" s="37"/>
      <c r="D21" s="37"/>
      <c r="E21" s="31" t="s">
        <v>207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208</v>
      </c>
      <c r="D23" s="29" t="s">
        <v>31</v>
      </c>
      <c r="E23" s="31" t="s">
        <v>209</v>
      </c>
      <c r="F23" s="32" t="s">
        <v>192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209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43.2">
      <c r="A26" s="29" t="s">
        <v>29</v>
      </c>
      <c r="B26" s="29">
        <v>5</v>
      </c>
      <c r="C26" s="30" t="s">
        <v>210</v>
      </c>
      <c r="D26" s="29" t="s">
        <v>31</v>
      </c>
      <c r="E26" s="31" t="s">
        <v>211</v>
      </c>
      <c r="F26" s="32" t="s">
        <v>192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34</v>
      </c>
      <c r="B27" s="36"/>
      <c r="C27" s="37"/>
      <c r="D27" s="37"/>
      <c r="E27" s="31" t="s">
        <v>212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28.8">
      <c r="A29" s="29" t="s">
        <v>29</v>
      </c>
      <c r="B29" s="29">
        <v>1</v>
      </c>
      <c r="C29" s="30" t="s">
        <v>568</v>
      </c>
      <c r="D29" s="29" t="s">
        <v>31</v>
      </c>
      <c r="E29" s="31" t="s">
        <v>569</v>
      </c>
      <c r="F29" s="32" t="s">
        <v>192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34</v>
      </c>
      <c r="B30" s="36"/>
      <c r="C30" s="37"/>
      <c r="D30" s="37"/>
      <c r="E30" s="31" t="s">
        <v>569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43.2">
      <c r="A32" s="29" t="s">
        <v>29</v>
      </c>
      <c r="B32" s="29">
        <v>6</v>
      </c>
      <c r="C32" s="30" t="s">
        <v>219</v>
      </c>
      <c r="D32" s="29" t="s">
        <v>31</v>
      </c>
      <c r="E32" s="31" t="s">
        <v>220</v>
      </c>
      <c r="F32" s="32" t="s">
        <v>192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86.4">
      <c r="A33" s="29" t="s">
        <v>34</v>
      </c>
      <c r="B33" s="36"/>
      <c r="C33" s="37"/>
      <c r="D33" s="37"/>
      <c r="E33" s="31" t="s">
        <v>221</v>
      </c>
      <c r="F33" s="37"/>
      <c r="G33" s="37"/>
      <c r="H33" s="37"/>
      <c r="I33" s="37"/>
      <c r="J33" s="38"/>
    </row>
    <row r="34">
      <c r="A34" s="29" t="s">
        <v>37</v>
      </c>
      <c r="B34" s="41"/>
      <c r="C34" s="42"/>
      <c r="D34" s="42"/>
      <c r="E34" s="43" t="s">
        <v>31</v>
      </c>
      <c r="F34" s="42"/>
      <c r="G34" s="42"/>
      <c r="H34" s="42"/>
      <c r="I34" s="42"/>
      <c r="J34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2025-10-31T08:42:26Z</dcterms:created>
  <dcterms:modified xsi:type="dcterms:W3CDTF">2025-10-31T08:42:26Z</dcterms:modified>
</cp:coreProperties>
</file>